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D:\1- AURA JUDO\1C - IRFEJJ\Enseignement\Formation AURA 23-24\"/>
    </mc:Choice>
  </mc:AlternateContent>
  <xr:revisionPtr revIDLastSave="0" documentId="13_ncr:1_{B1D53E95-0502-43A6-83A1-B52A873EABE0}" xr6:coauthVersionLast="36" xr6:coauthVersionMax="47" xr10:uidLastSave="{00000000-0000-0000-0000-000000000000}"/>
  <bookViews>
    <workbookView xWindow="-113" yWindow="-113" windowWidth="19418" windowHeight="10298" firstSheet="2" activeTab="2" xr2:uid="{00000000-000D-0000-FFFF-FFFF00000000}"/>
  </bookViews>
  <sheets>
    <sheet name="Calendrier BPJEPS - 16 MOIS" sheetId="1" r:id="rId1"/>
    <sheet name="BP - Détails par UC avec FOAD" sheetId="2" r:id="rId2"/>
    <sheet name="Calendrier BPJEPS - 9 mois"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7" i="4" l="1"/>
  <c r="AC36" i="4"/>
  <c r="P45" i="4"/>
  <c r="AC19" i="4"/>
  <c r="AC18" i="4"/>
  <c r="AC42" i="4" l="1"/>
  <c r="AC45" i="4" s="1"/>
  <c r="AC44" i="4"/>
  <c r="AC54" i="1"/>
  <c r="AC53" i="1"/>
  <c r="AC52" i="1"/>
  <c r="F120" i="2" l="1"/>
  <c r="E120" i="2"/>
  <c r="D120" i="2"/>
  <c r="C113" i="2"/>
  <c r="C104" i="2"/>
  <c r="C97" i="2"/>
  <c r="F93" i="2"/>
  <c r="E93" i="2"/>
  <c r="D93" i="2"/>
  <c r="C90" i="2"/>
  <c r="C84" i="2"/>
  <c r="C73" i="2"/>
  <c r="F69" i="2"/>
  <c r="E69" i="2"/>
  <c r="D69" i="2"/>
  <c r="C62" i="2"/>
  <c r="C53" i="2"/>
  <c r="C45" i="2"/>
  <c r="F42" i="2"/>
  <c r="E42" i="2"/>
  <c r="D42" i="2"/>
  <c r="C33" i="2"/>
  <c r="C16" i="2"/>
  <c r="C4" i="2"/>
  <c r="AC36" i="1"/>
  <c r="AC35" i="1"/>
  <c r="AC34" i="1"/>
  <c r="AC18" i="1"/>
  <c r="AC17" i="1"/>
  <c r="AC16" i="1"/>
  <c r="R63" i="1" l="1"/>
  <c r="C42" i="2"/>
  <c r="C120" i="2"/>
  <c r="C122" i="2" s="1"/>
  <c r="C93" i="2"/>
  <c r="D122" i="2"/>
  <c r="C69" i="2"/>
  <c r="E122" i="2"/>
  <c r="E125" i="2" s="1"/>
  <c r="F122" i="2"/>
  <c r="E126" i="2" s="1"/>
  <c r="P63" i="1" l="1"/>
  <c r="E127" i="2"/>
</calcChain>
</file>

<file path=xl/sharedStrings.xml><?xml version="1.0" encoding="utf-8"?>
<sst xmlns="http://schemas.openxmlformats.org/spreadsheetml/2006/main" count="365" uniqueCount="185">
  <si>
    <t>Mois</t>
  </si>
  <si>
    <t>Semaines</t>
  </si>
  <si>
    <t>Jours début sem.</t>
  </si>
  <si>
    <t>Vacances</t>
  </si>
  <si>
    <t>Périodes</t>
  </si>
  <si>
    <t>Lundi</t>
  </si>
  <si>
    <t>TEP/Positi</t>
  </si>
  <si>
    <t>Mardi</t>
  </si>
  <si>
    <t>Mercredi</t>
  </si>
  <si>
    <t>Jeudi</t>
  </si>
  <si>
    <t>Vendredi</t>
  </si>
  <si>
    <t>Samedi</t>
  </si>
  <si>
    <t>Dimanche</t>
  </si>
  <si>
    <t>Total</t>
  </si>
  <si>
    <t>Volume - ADPS</t>
  </si>
  <si>
    <t>Volume - Ligue</t>
  </si>
  <si>
    <t>Volume - Stage</t>
  </si>
  <si>
    <t>Certification</t>
  </si>
  <si>
    <t>EPMSP</t>
  </si>
  <si>
    <t>Rattrapage</t>
  </si>
  <si>
    <t>UC3</t>
  </si>
  <si>
    <t>UC 4</t>
  </si>
  <si>
    <t>UC 3</t>
  </si>
  <si>
    <t>STAGE</t>
  </si>
  <si>
    <t>Légende</t>
  </si>
  <si>
    <t>LIGUE</t>
  </si>
  <si>
    <t>Employeur / Stage</t>
  </si>
  <si>
    <t>Vacances scolaires</t>
  </si>
  <si>
    <t>ADPS</t>
  </si>
  <si>
    <t>Certifications</t>
  </si>
  <si>
    <t>FOAD</t>
  </si>
  <si>
    <t>Rattrapages</t>
  </si>
  <si>
    <t>TOTAL</t>
  </si>
  <si>
    <t>Répartition des différents acteurs</t>
  </si>
  <si>
    <t>UC 1</t>
  </si>
  <si>
    <t>ENCADRER TOUT PUBLIC DANS TOUT LIEU ET TOUTE STRUCTURE</t>
  </si>
  <si>
    <t>Volume</t>
  </si>
  <si>
    <t>Ligue</t>
  </si>
  <si>
    <t>Sporteef</t>
  </si>
  <si>
    <t>Remarques</t>
  </si>
  <si>
    <t xml:space="preserve">Communiquer dans les situations de la vie professionnelle </t>
  </si>
  <si>
    <t>Adapter sa communication aux différents publics</t>
  </si>
  <si>
    <t>Base de la communication</t>
  </si>
  <si>
    <t>Communication orale</t>
  </si>
  <si>
    <t>Communication écrite</t>
  </si>
  <si>
    <t>Informatique t Technologies de l'information et de la communication (TIC)</t>
  </si>
  <si>
    <t>Informatique bureautique (Traitement de texte et tableur)</t>
  </si>
  <si>
    <t>Présentation ou publication assistée par ordinateur (PAO)</t>
  </si>
  <si>
    <t>Internet - Moteur de recherche</t>
  </si>
  <si>
    <t>Bases du marketing</t>
  </si>
  <si>
    <t>Plan de communication</t>
  </si>
  <si>
    <t>Plan de promotion</t>
  </si>
  <si>
    <t>Prendre en compte les caractéristiques des publics dans leurs environnements dans une démarche d'éducation à la citoyenneté</t>
  </si>
  <si>
    <t>Repérer les attentes et les besoins des différents publics</t>
  </si>
  <si>
    <t>Psychologie du developpement</t>
  </si>
  <si>
    <t>Motivations et attributions causale</t>
  </si>
  <si>
    <t>Apprentissage moteur</t>
  </si>
  <si>
    <t>Choisir les démarches adaptées en fonctions des publics</t>
  </si>
  <si>
    <t>Petite enfance - enfance ; caratéristiques et conséquences pédagogique</t>
  </si>
  <si>
    <t>Pré-adolescence - adolescence ; caractéristiques et conséquences pédagogiques</t>
  </si>
  <si>
    <t>Adulte ; caractéristiques et conséquences pédagogiques</t>
  </si>
  <si>
    <t>Séniors actifs - Séniors avec perte d'autonomie caractéristiques et conséquences pédagogiques</t>
  </si>
  <si>
    <t>Intégration des personnes en situation de handicap</t>
  </si>
  <si>
    <t>Garantir l'intégrité physique et morale des publics</t>
  </si>
  <si>
    <t>Rôles de l'éducateur sportif</t>
  </si>
  <si>
    <t>sport laïcité, mixité et valeurs de la république</t>
  </si>
  <si>
    <t>Ethique et valeur du sport</t>
  </si>
  <si>
    <t>sport facteur d'inclusion social</t>
  </si>
  <si>
    <t>Education et insertion</t>
  </si>
  <si>
    <t>Contribuer au fonctionnement d'une structure</t>
  </si>
  <si>
    <t>Se situer dans sa structure</t>
  </si>
  <si>
    <t>Conventions collectives - Sport</t>
  </si>
  <si>
    <t>Droit du travail prévention hygène sécurité</t>
  </si>
  <si>
    <t>Situer la structure dans les différents types d'environnement</t>
  </si>
  <si>
    <t>Statut associatif</t>
  </si>
  <si>
    <t>Typologie des structures du secteur du sport et de l'animation (Etat, collectivités, associations, SA….)</t>
  </si>
  <si>
    <t>Participer à la vie de sa structure</t>
  </si>
  <si>
    <t>S'intégrer dans sa structure</t>
  </si>
  <si>
    <t>UC2</t>
  </si>
  <si>
    <t xml:space="preserve"> METTRE EN ŒUVRE UN PROJET D’ANIMATION S'INSCRIVANT DANS LE PROJET DE LA STRUCTURE </t>
  </si>
  <si>
    <t>Concevoir un projet d'animation</t>
  </si>
  <si>
    <t>Situer son projet d'animation dans son environnement, en fonction du public accueilli</t>
  </si>
  <si>
    <t>Environnement</t>
  </si>
  <si>
    <t>Diagnostique interne et externe</t>
  </si>
  <si>
    <t>Définir les objectifs et les modalités d'évaluation</t>
  </si>
  <si>
    <t>Analyse d'opportunité</t>
  </si>
  <si>
    <t>Identifier les moyens nécessaires à la réalisation du projet</t>
  </si>
  <si>
    <t>Validation du projet</t>
  </si>
  <si>
    <t>Conduire un projet d'animation</t>
  </si>
  <si>
    <t>Planifier les étapes de réalisation</t>
  </si>
  <si>
    <t>Tableau de bord et fiches action</t>
  </si>
  <si>
    <t xml:space="preserve">rétroplanning </t>
  </si>
  <si>
    <t>Diagramme de GANTT</t>
  </si>
  <si>
    <t>Animer en équipe dans le cadre du projet</t>
  </si>
  <si>
    <t>Moyens humains et management</t>
  </si>
  <si>
    <t>Procéder aux régulations nécessaires</t>
  </si>
  <si>
    <t>Suivi du projet accompagnement collectif et individuel</t>
  </si>
  <si>
    <t>Evaluer un projet d'animation</t>
  </si>
  <si>
    <t>Utiliser les outils d'évaluation adaptés</t>
  </si>
  <si>
    <t>Outils d'évaluation (Grilles, questionnaires…)</t>
  </si>
  <si>
    <t>Produire un bilan</t>
  </si>
  <si>
    <t>Synthèse du projet</t>
  </si>
  <si>
    <t>Identifier les perspectives d'évolution</t>
  </si>
  <si>
    <t>Propositions d'amélioration</t>
  </si>
  <si>
    <t>CONCEVOIR UNE SEANCE, UN CYCLE D’ANIMATION OU D’APPRENTISSAGE DANS LE CHAMP DE LA MENTION judo- jujitsu</t>
  </si>
  <si>
    <t>Concevoir la séance, le cycle d’animation ou d’apprentissage des activités du Judo Jujitsu</t>
  </si>
  <si>
    <t>Fixer les objectifs de la séance ou du cycle et les modalités d'organisation</t>
  </si>
  <si>
    <t>La pédagogie : bases théoriques - méthodes d'apprentissage - Sécurité - méthodologie d'animation</t>
  </si>
  <si>
    <t>Préparer une action d'animation</t>
  </si>
  <si>
    <t>Analyser le contexte de l'action dans l'animation du Judo Jujitsu</t>
  </si>
  <si>
    <t>Connaissances pédagogiques et scientifiques liées aux différentes formes de pratique du Judo Jujitsu</t>
  </si>
  <si>
    <t>Connaissances liées aux activités et d'organisation du club de Judo Jujitsu</t>
  </si>
  <si>
    <t>Prendre en compte les caractéristiques du public, dans la préparation de la séance ou du cycle</t>
  </si>
  <si>
    <t>Prendre en compte le public concerné par l'action d'animation en Judo Jujitsu</t>
  </si>
  <si>
    <t>Prendre en compte un public en situation de handicap</t>
  </si>
  <si>
    <t>Organiser la séance ou le cycle dans le respect des contenus de la première période de la progression Francaise et délivrer les grades correspondants</t>
  </si>
  <si>
    <t>Enseigner les différentes formes de pratiques en Judo Jujitsu</t>
  </si>
  <si>
    <t>Conduire la séance, le cycle d’animation ou d’apprentissage</t>
  </si>
  <si>
    <t>Organiser une action en tenant compte des règles propres aux activités en Judo Jujitsu</t>
  </si>
  <si>
    <t>Adapter son action d'animation</t>
  </si>
  <si>
    <t>Conduite de séances d'apprentissage dans le cadre des différentes forme de pratique Judo Jujitsu</t>
  </si>
  <si>
    <t>Conduire des cycles d'apprentissage et d'entrainement jusqu'au premier niveau de compétitions</t>
  </si>
  <si>
    <t>Veiller au développement de l'autonomie des pratiquants</t>
  </si>
  <si>
    <t>Evaluer la séance, le cycle d’animation ou d’apprentissage</t>
  </si>
  <si>
    <t>Evaluer son action et justifier ses choix</t>
  </si>
  <si>
    <t>Evaluer la conduite des différents cycles et expliquer ses choix</t>
  </si>
  <si>
    <t xml:space="preserve">MOBILISER LES TECHNIQUES DE LA MENTION judo- jujitsu POUR METTRE EN ŒUVRE UNE SEANCE OU UN CYCLE D’APPRENTISSAGE jusqu’au 1er niveau de compétition </t>
  </si>
  <si>
    <t>Conduire une séance ou un cycle d'enseignement ou de perfectionnement en utilisant les techniques des activités Judo Jujitsu</t>
  </si>
  <si>
    <t>Maitriser les conduites professionnelles et présenter verbalement et gestuellement l'ensemble des principes de l'activité, du répertoire technique et tactique du Judo Jujitsu d'un niveau 2ème DAN tel que défini par la commission spécialisée des DANS et grades et équivalents de la Fédération Française de Judo Jujitsu</t>
  </si>
  <si>
    <t>Maitriser les contenus technique et tactique du Judo Jujitsu</t>
  </si>
  <si>
    <t>Utiliser les gestes techniques appropriés dans un objectif d'apprentissage jusqu'au premier niveau de compétition et de préparation au grades et équivalents de la la Fédération Française de Judo Jujitsu</t>
  </si>
  <si>
    <t>Anatomie fonctionnelle - Biomécanique - Physiologie - Pshychologie</t>
  </si>
  <si>
    <t>Adapter les techniques en fonction des publics</t>
  </si>
  <si>
    <t>Adaptation technique pour les personnes en situation de handicap</t>
  </si>
  <si>
    <t>Maîtriser et faire appliquer les règlements des activités du Judo Jujitsu</t>
  </si>
  <si>
    <t>Maitriser et faire appliquer les réglements, la culture de la discipline, les codes sportifs et usage de la spécialité et des disciplines associées</t>
  </si>
  <si>
    <t>Connaissance réglementaires liées à la sécurité des différentes formes de pratique du Judo Jujitsu</t>
  </si>
  <si>
    <t>Connaissances des codes sportifs des différentes formes de pratique du Judo Jujitsu</t>
  </si>
  <si>
    <t>Maitriser et faire appliquer le cadre de la pratique du Judo Jujitsu de loisir et compétitive jusqu'au premier niveau de compétition</t>
  </si>
  <si>
    <t>Maitrise des exercices conventionnels</t>
  </si>
  <si>
    <t>Sensibiliser aux bonnes pratiques et aux conduites à risque</t>
  </si>
  <si>
    <t>Faire découvrir l'importance des règles et leur sens</t>
  </si>
  <si>
    <t>Agir en cas de maltraitance et de situation conflictuelle</t>
  </si>
  <si>
    <t>Garantir des conditions de pratique en sécurité</t>
  </si>
  <si>
    <t>Aménager la zone de pratique ou d'évolution</t>
  </si>
  <si>
    <t>Connaissance de la réglementation et sécurité</t>
  </si>
  <si>
    <t>Utiliser le matériel adapté au public et conforme aux règles de sécurité</t>
  </si>
  <si>
    <t>Veiller à l'entretien du matériel et de la zone de pratique ou d'évolution</t>
  </si>
  <si>
    <t>Total général en centre et FOAD</t>
  </si>
  <si>
    <t>total en présentiel</t>
  </si>
  <si>
    <t>total E Learning</t>
  </si>
  <si>
    <t>total général</t>
  </si>
  <si>
    <t>HIF</t>
  </si>
  <si>
    <t>Heures individuelles de formation</t>
  </si>
  <si>
    <t>Vie de club et institutions (DRJSCS / CR / Mairie / CDOS…..)</t>
  </si>
  <si>
    <t xml:space="preserve">CS et Arbitrage </t>
  </si>
  <si>
    <t>Encadrement d'animations et de compétitions</t>
  </si>
  <si>
    <t>Encadrement d'actions pédagogiques (stages, regroupements….)</t>
  </si>
  <si>
    <t>UC1</t>
  </si>
  <si>
    <t>UC4</t>
  </si>
  <si>
    <t>Programme détaillé de la formation - BP JEPS JUDO-JUJITSU - 2020-2021</t>
  </si>
  <si>
    <t>fin inscrip</t>
  </si>
  <si>
    <t>UC3/4</t>
  </si>
  <si>
    <t>UC1 119H</t>
  </si>
  <si>
    <t>UC2 49H</t>
  </si>
  <si>
    <t>UC3 213,5H</t>
  </si>
  <si>
    <t>UC4 164,5H</t>
  </si>
  <si>
    <t>UC1/2</t>
  </si>
  <si>
    <t>EPMSP 14H</t>
  </si>
  <si>
    <t>PLUS 14H EPMSP</t>
  </si>
  <si>
    <t>TOTAL 640H</t>
  </si>
  <si>
    <t>640 H</t>
  </si>
  <si>
    <t>OF</t>
  </si>
  <si>
    <t xml:space="preserve"> ADPS</t>
  </si>
  <si>
    <t>OF Ligue AURA Judo</t>
  </si>
  <si>
    <t>COUT DE FORMATION 640H A 10 EUROS DE L HEURE = 6400 EUROS</t>
  </si>
  <si>
    <t>FACTURATION 640 - 42 HEURES DE CERTIFICATIONS = 598H</t>
  </si>
  <si>
    <t>HEURES</t>
  </si>
  <si>
    <t>EN OF AVEC CERTIFFICATION ET FOAD</t>
  </si>
  <si>
    <t>Planning de formation BEJEPS Judo Jujitsu 2020/2021 Formation sur 16 mois</t>
  </si>
  <si>
    <t>Jours fin sem.</t>
  </si>
  <si>
    <t>UC1 / UC2</t>
  </si>
  <si>
    <t>EPMSP 7H</t>
  </si>
  <si>
    <t>UC1 112H</t>
  </si>
  <si>
    <t>Planning de formation BPJEPS Judo Jujitsu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</si>
</sst>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b/>
      <sz val="11"/>
      <color theme="1"/>
      <name val="Calibri"/>
      <family val="2"/>
      <scheme val="minor"/>
    </font>
    <font>
      <b/>
      <sz val="20"/>
      <name val="Calibri"/>
      <family val="2"/>
      <scheme val="minor"/>
    </font>
    <font>
      <sz val="8"/>
      <name val="Arial"/>
      <family val="2"/>
    </font>
    <font>
      <b/>
      <sz val="8"/>
      <name val="Arial"/>
      <family val="2"/>
    </font>
    <font>
      <sz val="10"/>
      <color theme="1"/>
      <name val="Calibri"/>
      <family val="2"/>
      <scheme val="minor"/>
    </font>
    <font>
      <sz val="6"/>
      <color theme="0"/>
      <name val="Arial"/>
      <family val="2"/>
    </font>
    <font>
      <sz val="8"/>
      <color theme="0"/>
      <name val="Arial"/>
      <family val="2"/>
    </font>
    <font>
      <sz val="6"/>
      <name val="Arial"/>
      <family val="2"/>
    </font>
    <font>
      <sz val="10"/>
      <color theme="1"/>
      <name val="Arial"/>
      <family val="2"/>
    </font>
    <font>
      <sz val="12"/>
      <color theme="1"/>
      <name val="Arial"/>
      <family val="2"/>
    </font>
    <font>
      <sz val="12"/>
      <name val="Arial"/>
      <family val="2"/>
    </font>
    <font>
      <b/>
      <sz val="6"/>
      <color rgb="FFFF0000"/>
      <name val="Arial"/>
      <family val="2"/>
    </font>
    <font>
      <sz val="9"/>
      <color theme="1"/>
      <name val="Arial"/>
      <family val="2"/>
    </font>
    <font>
      <sz val="9"/>
      <color theme="0"/>
      <name val="Arial"/>
      <family val="2"/>
    </font>
    <font>
      <b/>
      <sz val="8"/>
      <color theme="1"/>
      <name val="Arial"/>
      <family val="2"/>
    </font>
    <font>
      <sz val="9"/>
      <name val="Arial"/>
      <family val="2"/>
    </font>
    <font>
      <b/>
      <sz val="9"/>
      <color theme="1"/>
      <name val="Arial"/>
      <family val="2"/>
    </font>
    <font>
      <b/>
      <sz val="8"/>
      <color rgb="FFFF0000"/>
      <name val="Arial"/>
      <family val="2"/>
    </font>
    <font>
      <sz val="8"/>
      <color theme="1"/>
      <name val="Calibri"/>
      <family val="2"/>
      <scheme val="minor"/>
    </font>
    <font>
      <sz val="12"/>
      <color theme="0"/>
      <name val="Arial"/>
      <family val="2"/>
    </font>
    <font>
      <sz val="10"/>
      <color theme="0"/>
      <name val="Arial"/>
      <family val="2"/>
    </font>
    <font>
      <b/>
      <sz val="6"/>
      <color theme="1"/>
      <name val="Arial"/>
      <family val="2"/>
    </font>
    <font>
      <sz val="10"/>
      <name val="Arial"/>
      <family val="2"/>
    </font>
    <font>
      <sz val="12"/>
      <color theme="1"/>
      <name val="Calibri"/>
      <family val="2"/>
      <scheme val="minor"/>
    </font>
    <font>
      <sz val="12"/>
      <name val="Calibri"/>
      <family val="2"/>
      <scheme val="minor"/>
    </font>
    <font>
      <b/>
      <i/>
      <sz val="10"/>
      <name val="Arial"/>
      <family val="2"/>
    </font>
    <font>
      <sz val="16"/>
      <color rgb="FFFF0000"/>
      <name val="Calibri"/>
      <family val="2"/>
      <scheme val="minor"/>
    </font>
    <font>
      <i/>
      <sz val="8"/>
      <name val="Arial"/>
      <family val="2"/>
    </font>
    <font>
      <b/>
      <sz val="20"/>
      <color theme="0"/>
      <name val="Calibri"/>
      <family val="2"/>
      <scheme val="minor"/>
    </font>
    <font>
      <b/>
      <sz val="18"/>
      <color theme="0"/>
      <name val="Calibri"/>
      <family val="2"/>
      <scheme val="minor"/>
    </font>
    <font>
      <b/>
      <sz val="12"/>
      <color rgb="FF7030A0"/>
      <name val="Calibri"/>
      <family val="2"/>
      <scheme val="minor"/>
    </font>
    <font>
      <b/>
      <sz val="12"/>
      <color theme="1"/>
      <name val="Calibri"/>
      <family val="2"/>
      <scheme val="minor"/>
    </font>
    <font>
      <sz val="10"/>
      <color rgb="FFFF0000"/>
      <name val="Calibri"/>
      <family val="2"/>
      <scheme val="minor"/>
    </font>
    <font>
      <b/>
      <sz val="12"/>
      <name val="Calibri"/>
      <family val="2"/>
      <scheme val="minor"/>
    </font>
    <font>
      <sz val="9"/>
      <color rgb="FFFF0000"/>
      <name val="Arial"/>
      <family val="2"/>
    </font>
    <font>
      <b/>
      <sz val="11"/>
      <color rgb="FFFF0000"/>
      <name val="Arial"/>
      <family val="2"/>
    </font>
    <font>
      <b/>
      <sz val="9"/>
      <color rgb="FFFF0000"/>
      <name val="Arial"/>
      <family val="2"/>
    </font>
    <font>
      <b/>
      <sz val="6"/>
      <name val="Arial"/>
      <family val="2"/>
    </font>
    <font>
      <sz val="9"/>
      <color theme="1"/>
      <name val="Calibri"/>
      <family val="2"/>
      <scheme val="minor"/>
    </font>
    <font>
      <sz val="7"/>
      <color theme="1"/>
      <name val="Arial"/>
      <family val="2"/>
    </font>
    <font>
      <b/>
      <sz val="16"/>
      <color theme="1"/>
      <name val="Calibri"/>
      <family val="2"/>
      <scheme val="minor"/>
    </font>
    <font>
      <sz val="12"/>
      <color theme="0"/>
      <name val="Calibri"/>
      <family val="2"/>
      <scheme val="minor"/>
    </font>
    <font>
      <sz val="8"/>
      <color theme="1"/>
      <name val="Arial"/>
      <family val="2"/>
    </font>
  </fonts>
  <fills count="1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rgb="FFFFC000"/>
        <bgColor indexed="64"/>
      </patternFill>
    </fill>
    <fill>
      <patternFill patternType="solid">
        <fgColor rgb="FF0070C0"/>
        <bgColor indexed="64"/>
      </patternFill>
    </fill>
    <fill>
      <patternFill patternType="solid">
        <fgColor rgb="FFC00000"/>
        <bgColor indexed="64"/>
      </patternFill>
    </fill>
    <fill>
      <patternFill patternType="solid">
        <fgColor theme="2"/>
        <bgColor indexed="64"/>
      </patternFill>
    </fill>
    <fill>
      <patternFill patternType="solid">
        <fgColor rgb="FF00B0F0"/>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764">
    <xf numFmtId="0" fontId="0" fillId="0" borderId="0" xfId="0"/>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18" xfId="0" applyFont="1" applyBorder="1" applyAlignment="1">
      <alignment horizontal="center" vertical="center"/>
    </xf>
    <xf numFmtId="16" fontId="5" fillId="3" borderId="19" xfId="0" applyNumberFormat="1" applyFont="1" applyFill="1" applyBorder="1" applyAlignment="1">
      <alignment horizontal="center" vertical="center"/>
    </xf>
    <xf numFmtId="16" fontId="5" fillId="3" borderId="20" xfId="0" applyNumberFormat="1" applyFont="1" applyFill="1" applyBorder="1" applyAlignment="1">
      <alignment horizontal="center" vertical="center"/>
    </xf>
    <xf numFmtId="16" fontId="5" fillId="3" borderId="21" xfId="0" applyNumberFormat="1" applyFont="1" applyFill="1" applyBorder="1" applyAlignment="1">
      <alignment horizontal="center" vertical="center"/>
    </xf>
    <xf numFmtId="16" fontId="5" fillId="3" borderId="22" xfId="0" applyNumberFormat="1" applyFont="1" applyFill="1" applyBorder="1" applyAlignment="1">
      <alignment horizontal="center" vertical="center"/>
    </xf>
    <xf numFmtId="16" fontId="5" fillId="3" borderId="23" xfId="0" applyNumberFormat="1" applyFont="1" applyFill="1" applyBorder="1" applyAlignment="1">
      <alignment horizontal="center" vertical="center"/>
    </xf>
    <xf numFmtId="16" fontId="5" fillId="3" borderId="24" xfId="0" applyNumberFormat="1" applyFont="1" applyFill="1" applyBorder="1" applyAlignment="1">
      <alignment horizontal="center" vertical="center"/>
    </xf>
    <xf numFmtId="16" fontId="5" fillId="3" borderId="25" xfId="0" applyNumberFormat="1" applyFont="1" applyFill="1" applyBorder="1" applyAlignment="1">
      <alignment horizontal="center" vertical="center"/>
    </xf>
    <xf numFmtId="16" fontId="5" fillId="3" borderId="26" xfId="0" applyNumberFormat="1" applyFont="1" applyFill="1" applyBorder="1" applyAlignment="1">
      <alignment horizontal="center" vertical="center"/>
    </xf>
    <xf numFmtId="16" fontId="5" fillId="3" borderId="27" xfId="0" applyNumberFormat="1" applyFont="1" applyFill="1" applyBorder="1" applyAlignment="1">
      <alignment horizontal="center" vertical="center"/>
    </xf>
    <xf numFmtId="0" fontId="3" fillId="0" borderId="28" xfId="0" applyFont="1" applyBorder="1" applyAlignment="1">
      <alignment horizontal="center" vertical="center"/>
    </xf>
    <xf numFmtId="0" fontId="6"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1" xfId="0" applyFont="1" applyFill="1" applyBorder="1" applyAlignment="1">
      <alignment horizontal="center" vertical="center"/>
    </xf>
    <xf numFmtId="0" fontId="6" fillId="4" borderId="11" xfId="0" applyFont="1" applyFill="1" applyBorder="1" applyAlignment="1">
      <alignment horizontal="center" vertical="center"/>
    </xf>
    <xf numFmtId="0" fontId="4" fillId="4" borderId="2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6" fillId="0" borderId="9" xfId="0" applyFont="1" applyBorder="1" applyAlignment="1">
      <alignment horizontal="center" vertical="center"/>
    </xf>
    <xf numFmtId="0" fontId="7" fillId="4" borderId="11" xfId="0" applyFont="1" applyFill="1" applyBorder="1" applyAlignment="1">
      <alignment horizontal="center" vertical="center"/>
    </xf>
    <xf numFmtId="0" fontId="6" fillId="4" borderId="29" xfId="0" applyFont="1" applyFill="1" applyBorder="1" applyAlignment="1">
      <alignment horizontal="center" vertical="center"/>
    </xf>
    <xf numFmtId="0" fontId="3" fillId="0" borderId="31" xfId="0" applyFont="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6" xfId="0" applyFont="1" applyFill="1" applyBorder="1" applyAlignment="1">
      <alignment horizontal="center" vertical="center"/>
    </xf>
    <xf numFmtId="0" fontId="7" fillId="5" borderId="9" xfId="0" applyFont="1" applyFill="1" applyBorder="1" applyAlignment="1">
      <alignment horizontal="center" vertical="center"/>
    </xf>
    <xf numFmtId="0" fontId="9" fillId="0" borderId="11" xfId="0" applyFont="1" applyBorder="1" applyAlignment="1">
      <alignment horizontal="center" vertical="center"/>
    </xf>
    <xf numFmtId="0" fontId="11"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11" fillId="6" borderId="11" xfId="0" applyFont="1" applyFill="1" applyBorder="1" applyAlignment="1">
      <alignment horizontal="center" vertical="center"/>
    </xf>
    <xf numFmtId="0" fontId="6" fillId="6" borderId="9"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2" fillId="6" borderId="14" xfId="0" applyFont="1" applyFill="1" applyBorder="1" applyAlignment="1">
      <alignment horizontal="center" vertical="center"/>
    </xf>
    <xf numFmtId="0" fontId="11" fillId="6" borderId="30"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1" xfId="0" applyFont="1" applyFill="1" applyBorder="1" applyAlignment="1">
      <alignment horizontal="center" vertical="center" wrapText="1"/>
    </xf>
    <xf numFmtId="0" fontId="3" fillId="0" borderId="38" xfId="0" applyFont="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1" fillId="6" borderId="39" xfId="0" applyFont="1" applyFill="1" applyBorder="1" applyAlignment="1">
      <alignment horizontal="center" vertical="center"/>
    </xf>
    <xf numFmtId="0" fontId="12" fillId="6" borderId="40" xfId="0" applyFont="1" applyFill="1" applyBorder="1" applyAlignment="1">
      <alignment horizontal="center" vertical="center"/>
    </xf>
    <xf numFmtId="0" fontId="11" fillId="6" borderId="40" xfId="0" applyFont="1" applyFill="1" applyBorder="1" applyAlignment="1">
      <alignment horizontal="center" vertical="center"/>
    </xf>
    <xf numFmtId="0" fontId="6" fillId="6" borderId="39" xfId="0" applyFont="1" applyFill="1" applyBorder="1" applyAlignment="1">
      <alignment horizontal="center" vertical="center"/>
    </xf>
    <xf numFmtId="0" fontId="11" fillId="6" borderId="40"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8" fillId="6" borderId="39" xfId="0" applyFont="1" applyFill="1" applyBorder="1" applyAlignment="1">
      <alignment horizontal="center" vertical="center"/>
    </xf>
    <xf numFmtId="0" fontId="8" fillId="6" borderId="40" xfId="0" applyFont="1" applyFill="1" applyBorder="1" applyAlignment="1">
      <alignment horizontal="center" vertical="center" wrapText="1"/>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2" fillId="6" borderId="39"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2" xfId="0" applyFont="1" applyFill="1" applyBorder="1" applyAlignment="1">
      <alignment horizontal="center" vertical="center" wrapText="1"/>
    </xf>
    <xf numFmtId="0" fontId="16" fillId="8" borderId="39" xfId="0" applyFont="1" applyFill="1" applyBorder="1" applyAlignment="1">
      <alignment horizontal="center" vertical="center"/>
    </xf>
    <xf numFmtId="0" fontId="8" fillId="6" borderId="43" xfId="0" applyFont="1" applyFill="1" applyBorder="1" applyAlignment="1">
      <alignment horizontal="center" vertical="center" wrapText="1"/>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3" fillId="6" borderId="40" xfId="0" applyFont="1" applyFill="1" applyBorder="1" applyAlignment="1">
      <alignment horizontal="center" vertical="center"/>
    </xf>
    <xf numFmtId="0" fontId="17" fillId="6" borderId="40" xfId="0" applyFont="1" applyFill="1" applyBorder="1" applyAlignment="1">
      <alignment horizontal="center" vertical="center"/>
    </xf>
    <xf numFmtId="0" fontId="17" fillId="6" borderId="42" xfId="0" applyFont="1" applyFill="1" applyBorder="1" applyAlignment="1">
      <alignment horizontal="center" vertical="center"/>
    </xf>
    <xf numFmtId="0" fontId="17" fillId="6" borderId="43" xfId="0" applyFont="1" applyFill="1" applyBorder="1" applyAlignment="1">
      <alignment horizontal="center" vertical="center"/>
    </xf>
    <xf numFmtId="0" fontId="12" fillId="6" borderId="41" xfId="0" applyFont="1" applyFill="1" applyBorder="1" applyAlignment="1">
      <alignment horizontal="center" vertical="center"/>
    </xf>
    <xf numFmtId="0" fontId="15" fillId="6" borderId="40" xfId="0" applyFont="1" applyFill="1" applyBorder="1" applyAlignment="1">
      <alignment horizontal="center" vertical="center"/>
    </xf>
    <xf numFmtId="0" fontId="0" fillId="2" borderId="5" xfId="0" applyFill="1" applyBorder="1" applyAlignment="1">
      <alignment horizontal="center"/>
    </xf>
    <xf numFmtId="0" fontId="16" fillId="8" borderId="41" xfId="0" applyFont="1" applyFill="1" applyBorder="1" applyAlignment="1">
      <alignment horizontal="center" vertical="center"/>
    </xf>
    <xf numFmtId="0" fontId="16" fillId="8" borderId="40" xfId="0" applyFont="1" applyFill="1" applyBorder="1" applyAlignment="1">
      <alignment horizontal="center" vertical="center"/>
    </xf>
    <xf numFmtId="0" fontId="16" fillId="0" borderId="40" xfId="0" applyFont="1" applyBorder="1" applyAlignment="1">
      <alignment horizontal="center" vertical="center"/>
    </xf>
    <xf numFmtId="0" fontId="16" fillId="8" borderId="45" xfId="0" applyFont="1" applyFill="1" applyBorder="1" applyAlignment="1">
      <alignment horizontal="center" vertical="center"/>
    </xf>
    <xf numFmtId="0" fontId="13" fillId="8" borderId="41" xfId="0" applyFont="1" applyFill="1" applyBorder="1" applyAlignment="1">
      <alignment horizontal="center" vertical="center"/>
    </xf>
    <xf numFmtId="0" fontId="13" fillId="2" borderId="41" xfId="0" applyFont="1" applyFill="1" applyBorder="1" applyAlignment="1">
      <alignment horizontal="center" vertical="center"/>
    </xf>
    <xf numFmtId="0" fontId="18" fillId="0" borderId="40" xfId="0" applyFont="1" applyBorder="1" applyAlignment="1">
      <alignment horizontal="center" vertical="center"/>
    </xf>
    <xf numFmtId="0" fontId="17" fillId="2" borderId="19" xfId="0" applyFont="1" applyFill="1" applyBorder="1" applyAlignment="1">
      <alignment horizontal="center" vertical="center"/>
    </xf>
    <xf numFmtId="0" fontId="17" fillId="2" borderId="21" xfId="0" applyFont="1" applyFill="1" applyBorder="1" applyAlignment="1">
      <alignment horizontal="center" vertical="center"/>
    </xf>
    <xf numFmtId="0" fontId="16" fillId="8" borderId="46" xfId="0" applyFont="1" applyFill="1" applyBorder="1" applyAlignment="1">
      <alignment horizontal="center" vertical="center"/>
    </xf>
    <xf numFmtId="0" fontId="16" fillId="8" borderId="19" xfId="0" applyFont="1" applyFill="1" applyBorder="1" applyAlignment="1">
      <alignment horizontal="center" vertical="center"/>
    </xf>
    <xf numFmtId="0" fontId="16" fillId="8" borderId="21" xfId="0" applyFont="1" applyFill="1" applyBorder="1" applyAlignment="1">
      <alignment horizontal="center" vertical="center"/>
    </xf>
    <xf numFmtId="0" fontId="16" fillId="0" borderId="21" xfId="0" applyFont="1" applyBorder="1" applyAlignment="1">
      <alignment horizontal="center" vertical="center"/>
    </xf>
    <xf numFmtId="0" fontId="16" fillId="8" borderId="47" xfId="0" applyFont="1" applyFill="1" applyBorder="1" applyAlignment="1">
      <alignment horizontal="center" vertical="center"/>
    </xf>
    <xf numFmtId="0" fontId="16" fillId="8" borderId="23" xfId="0" applyFont="1" applyFill="1" applyBorder="1" applyAlignment="1">
      <alignment horizontal="center" vertical="center"/>
    </xf>
    <xf numFmtId="0" fontId="16" fillId="2" borderId="23" xfId="0" applyFont="1" applyFill="1" applyBorder="1" applyAlignment="1">
      <alignment horizontal="center" vertical="center"/>
    </xf>
    <xf numFmtId="0" fontId="18" fillId="0" borderId="21" xfId="0" applyFont="1" applyBorder="1" applyAlignment="1">
      <alignment horizontal="center" vertical="center"/>
    </xf>
    <xf numFmtId="0" fontId="0" fillId="2" borderId="49" xfId="0" applyFill="1" applyBorder="1" applyAlignment="1">
      <alignment horizontal="center" vertical="center"/>
    </xf>
    <xf numFmtId="0" fontId="3" fillId="0" borderId="50" xfId="0" applyFont="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1" xfId="0" applyFont="1" applyFill="1" applyBorder="1" applyAlignment="1">
      <alignment horizontal="center" vertical="center"/>
    </xf>
    <xf numFmtId="0" fontId="19" fillId="0" borderId="29" xfId="0" applyFont="1" applyBorder="1" applyAlignment="1">
      <alignment horizontal="center"/>
    </xf>
    <xf numFmtId="0" fontId="3" fillId="2" borderId="52" xfId="0" applyFont="1" applyFill="1" applyBorder="1" applyAlignment="1">
      <alignment horizontal="center" vertical="center"/>
    </xf>
    <xf numFmtId="0" fontId="19" fillId="0" borderId="11" xfId="0" applyFont="1" applyBorder="1" applyAlignment="1">
      <alignment horizontal="center"/>
    </xf>
    <xf numFmtId="0" fontId="3" fillId="2" borderId="30" xfId="0" applyFont="1" applyFill="1" applyBorder="1" applyAlignment="1">
      <alignment horizontal="center" vertical="center"/>
    </xf>
    <xf numFmtId="0" fontId="19" fillId="0" borderId="9" xfId="0" applyFont="1" applyBorder="1" applyAlignment="1">
      <alignment horizontal="center"/>
    </xf>
    <xf numFmtId="0" fontId="3" fillId="2" borderId="2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2" borderId="45" xfId="0" applyFill="1" applyBorder="1" applyAlignment="1">
      <alignment horizontal="center" vertical="center"/>
    </xf>
    <xf numFmtId="0" fontId="3" fillId="0" borderId="4" xfId="0" applyFont="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0" xfId="0" applyFont="1" applyFill="1" applyAlignment="1">
      <alignment horizontal="center" vertical="center"/>
    </xf>
    <xf numFmtId="0" fontId="19" fillId="0" borderId="42" xfId="0" applyFont="1" applyBorder="1" applyAlignment="1">
      <alignment horizontal="center"/>
    </xf>
    <xf numFmtId="0" fontId="19" fillId="0" borderId="40" xfId="0" applyFont="1" applyBorder="1" applyAlignment="1">
      <alignment horizontal="center"/>
    </xf>
    <xf numFmtId="0" fontId="3" fillId="2" borderId="43" xfId="0" applyFont="1" applyFill="1" applyBorder="1" applyAlignment="1">
      <alignment horizontal="center" vertical="center"/>
    </xf>
    <xf numFmtId="0" fontId="19" fillId="0" borderId="39" xfId="0" applyFont="1" applyBorder="1" applyAlignment="1">
      <alignment horizontal="center"/>
    </xf>
    <xf numFmtId="0" fontId="3" fillId="2" borderId="4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4" xfId="0" applyFont="1" applyFill="1" applyBorder="1" applyAlignment="1">
      <alignment horizontal="center" vertical="center"/>
    </xf>
    <xf numFmtId="0" fontId="19" fillId="0" borderId="36" xfId="0" applyFont="1" applyBorder="1" applyAlignment="1">
      <alignment horizontal="center" vertical="center"/>
    </xf>
    <xf numFmtId="0" fontId="19" fillId="0" borderId="21" xfId="0" applyFont="1" applyBorder="1" applyAlignment="1">
      <alignment horizontal="center" vertical="center"/>
    </xf>
    <xf numFmtId="0" fontId="3" fillId="2" borderId="48" xfId="0" applyFont="1" applyFill="1" applyBorder="1" applyAlignment="1">
      <alignment horizontal="center" vertical="center"/>
    </xf>
    <xf numFmtId="0" fontId="19" fillId="0" borderId="19" xfId="0" applyFont="1" applyBorder="1" applyAlignment="1">
      <alignment horizontal="center" vertical="center"/>
    </xf>
    <xf numFmtId="0" fontId="3" fillId="2" borderId="36" xfId="0" applyFont="1" applyFill="1" applyBorder="1" applyAlignment="1">
      <alignment horizontal="center" vertical="center"/>
    </xf>
    <xf numFmtId="0" fontId="0" fillId="2" borderId="47" xfId="0"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14" xfId="0" applyBorder="1" applyAlignment="1">
      <alignment horizontal="center" vertical="center"/>
    </xf>
    <xf numFmtId="0" fontId="11" fillId="0" borderId="14" xfId="0" applyFont="1" applyBorder="1" applyAlignment="1">
      <alignment horizontal="center" vertical="center"/>
    </xf>
    <xf numFmtId="0" fontId="8" fillId="2" borderId="55" xfId="0" applyFont="1" applyFill="1" applyBorder="1" applyAlignment="1">
      <alignment horizontal="center" vertical="center"/>
    </xf>
    <xf numFmtId="0" fontId="8" fillId="2" borderId="20"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56" xfId="0" applyFont="1" applyFill="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8"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36" xfId="0" applyFont="1" applyBorder="1" applyAlignment="1">
      <alignment horizontal="center" vertical="center"/>
    </xf>
    <xf numFmtId="49" fontId="20" fillId="0" borderId="46"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3" fillId="0" borderId="49" xfId="0" applyFont="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3" fillId="0" borderId="47" xfId="0" applyFont="1" applyBorder="1" applyAlignment="1">
      <alignment horizontal="center" vertical="center"/>
    </xf>
    <xf numFmtId="16" fontId="5" fillId="3" borderId="46" xfId="0" applyNumberFormat="1" applyFont="1" applyFill="1" applyBorder="1" applyAlignment="1">
      <alignment horizontal="center" vertical="center"/>
    </xf>
    <xf numFmtId="16" fontId="5" fillId="3" borderId="36" xfId="0" applyNumberFormat="1" applyFont="1" applyFill="1" applyBorder="1" applyAlignment="1">
      <alignment horizontal="center" vertical="center"/>
    </xf>
    <xf numFmtId="16" fontId="5" fillId="3" borderId="48" xfId="0" applyNumberFormat="1" applyFont="1" applyFill="1" applyBorder="1" applyAlignment="1">
      <alignment horizontal="center" vertical="center"/>
    </xf>
    <xf numFmtId="16" fontId="5" fillId="3" borderId="60" xfId="0" applyNumberFormat="1" applyFont="1" applyFill="1" applyBorder="1" applyAlignment="1">
      <alignment horizontal="center" vertical="center"/>
    </xf>
    <xf numFmtId="0" fontId="3" fillId="0" borderId="61" xfId="0" applyFont="1" applyBorder="1" applyAlignment="1">
      <alignment horizontal="center" vertical="center"/>
    </xf>
    <xf numFmtId="0" fontId="6" fillId="4"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2" xfId="0" applyFont="1" applyFill="1" applyBorder="1" applyAlignment="1">
      <alignment horizontal="center" vertical="center"/>
    </xf>
    <xf numFmtId="0" fontId="6" fillId="4" borderId="30" xfId="0" applyFont="1" applyFill="1" applyBorder="1" applyAlignment="1">
      <alignment horizontal="center" vertical="center"/>
    </xf>
    <xf numFmtId="0" fontId="3" fillId="0" borderId="63" xfId="0" applyFont="1" applyBorder="1" applyAlignment="1">
      <alignment horizontal="center" vertical="center"/>
    </xf>
    <xf numFmtId="0" fontId="8" fillId="2" borderId="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Alignment="1">
      <alignment horizontal="center" vertical="center"/>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3" fillId="0" borderId="45" xfId="0" applyFont="1" applyBorder="1" applyAlignment="1">
      <alignment horizontal="center" vertical="center"/>
    </xf>
    <xf numFmtId="0" fontId="10" fillId="6" borderId="39" xfId="0" applyFont="1" applyFill="1" applyBorder="1" applyAlignment="1">
      <alignment horizontal="center" vertical="center"/>
    </xf>
    <xf numFmtId="0" fontId="10" fillId="6" borderId="40" xfId="0" applyFont="1" applyFill="1" applyBorder="1" applyAlignment="1">
      <alignment horizontal="center" vertical="center" wrapText="1"/>
    </xf>
    <xf numFmtId="0" fontId="22" fillId="6" borderId="4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17" fillId="6" borderId="39" xfId="0" applyFont="1" applyFill="1" applyBorder="1" applyAlignment="1">
      <alignment horizontal="center" vertical="center"/>
    </xf>
    <xf numFmtId="0" fontId="6" fillId="6" borderId="42" xfId="0" applyFont="1" applyFill="1" applyBorder="1" applyAlignment="1">
      <alignment horizontal="center" vertical="center"/>
    </xf>
    <xf numFmtId="0" fontId="14" fillId="6" borderId="39" xfId="0" applyFont="1" applyFill="1" applyBorder="1" applyAlignment="1">
      <alignment horizontal="center" vertical="center"/>
    </xf>
    <xf numFmtId="0" fontId="12" fillId="6" borderId="42" xfId="0" applyFont="1" applyFill="1" applyBorder="1" applyAlignment="1">
      <alignment horizontal="center" vertical="center"/>
    </xf>
    <xf numFmtId="0" fontId="17" fillId="0" borderId="40" xfId="0" applyFont="1" applyBorder="1" applyAlignment="1">
      <alignment horizontal="center" vertical="center"/>
    </xf>
    <xf numFmtId="0" fontId="16" fillId="8" borderId="43" xfId="0" applyFont="1" applyFill="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3" fillId="0" borderId="40" xfId="0" applyFont="1" applyBorder="1" applyAlignment="1">
      <alignment horizontal="center" vertical="center" wrapText="1"/>
    </xf>
    <xf numFmtId="0" fontId="12" fillId="0" borderId="39" xfId="0" applyFont="1" applyBorder="1" applyAlignment="1">
      <alignment horizontal="center" vertical="center"/>
    </xf>
    <xf numFmtId="0" fontId="17" fillId="0" borderId="21" xfId="0" applyFont="1" applyBorder="1" applyAlignment="1">
      <alignment horizontal="center" vertical="center"/>
    </xf>
    <xf numFmtId="0" fontId="16" fillId="8" borderId="26" xfId="0" applyFont="1" applyFill="1" applyBorder="1" applyAlignment="1">
      <alignment horizontal="center" vertical="center"/>
    </xf>
    <xf numFmtId="0" fontId="12" fillId="0" borderId="21" xfId="0" applyFont="1" applyBorder="1" applyAlignment="1">
      <alignment horizontal="center" vertical="center"/>
    </xf>
    <xf numFmtId="0" fontId="12" fillId="0" borderId="36" xfId="0" applyFont="1" applyBorder="1" applyAlignment="1">
      <alignment horizontal="center" vertical="center"/>
    </xf>
    <xf numFmtId="0" fontId="13" fillId="0" borderId="24" xfId="0" applyFont="1" applyBorder="1" applyAlignment="1">
      <alignment horizontal="center" vertical="center" wrapText="1"/>
    </xf>
    <xf numFmtId="0" fontId="12" fillId="0" borderId="19" xfId="0" applyFont="1" applyBorder="1" applyAlignment="1">
      <alignment horizontal="center" vertical="center"/>
    </xf>
    <xf numFmtId="0" fontId="0" fillId="2" borderId="67" xfId="0" applyFill="1" applyBorder="1" applyAlignment="1">
      <alignment horizontal="center" vertical="center"/>
    </xf>
    <xf numFmtId="0" fontId="3" fillId="0" borderId="68" xfId="0" applyFont="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62" xfId="0" applyFont="1" applyFill="1" applyBorder="1" applyAlignment="1">
      <alignment horizontal="center" vertical="center"/>
    </xf>
    <xf numFmtId="0" fontId="0" fillId="0" borderId="68" xfId="0" applyBorder="1" applyAlignment="1">
      <alignment horizontal="center"/>
    </xf>
    <xf numFmtId="0" fontId="3" fillId="0" borderId="69" xfId="0" applyFont="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6" xfId="0" applyFont="1" applyFill="1" applyBorder="1" applyAlignment="1">
      <alignment horizontal="center" vertical="center"/>
    </xf>
    <xf numFmtId="0" fontId="16" fillId="0" borderId="13" xfId="0" applyFont="1" applyBorder="1" applyAlignment="1">
      <alignment horizontal="center" vertical="center"/>
    </xf>
    <xf numFmtId="0" fontId="8" fillId="2" borderId="16" xfId="0" applyFont="1" applyFill="1" applyBorder="1" applyAlignment="1">
      <alignment horizontal="center" vertical="center"/>
    </xf>
    <xf numFmtId="0" fontId="8" fillId="0" borderId="11" xfId="0" applyFont="1" applyBorder="1" applyAlignment="1">
      <alignment horizontal="center" vertical="center"/>
    </xf>
    <xf numFmtId="0" fontId="8" fillId="0" borderId="29" xfId="0" applyFont="1" applyBorder="1" applyAlignment="1">
      <alignment horizontal="center" vertical="center"/>
    </xf>
    <xf numFmtId="0" fontId="3" fillId="0" borderId="13" xfId="0" applyFont="1" applyBorder="1" applyAlignment="1">
      <alignment horizontal="center" vertical="center"/>
    </xf>
    <xf numFmtId="49" fontId="11" fillId="0" borderId="15" xfId="0" applyNumberFormat="1" applyFont="1" applyBorder="1" applyAlignment="1">
      <alignment horizontal="center" vertical="center"/>
    </xf>
    <xf numFmtId="49" fontId="23" fillId="0" borderId="9" xfId="0" applyNumberFormat="1" applyFont="1" applyBorder="1" applyAlignment="1">
      <alignment horizontal="center" vertical="center"/>
    </xf>
    <xf numFmtId="0" fontId="8" fillId="0" borderId="9" xfId="0" applyFont="1" applyBorder="1" applyAlignment="1">
      <alignment horizontal="center" vertical="center"/>
    </xf>
    <xf numFmtId="0" fontId="11" fillId="0" borderId="10" xfId="0" applyFont="1" applyBorder="1" applyAlignment="1">
      <alignment horizontal="center" vertical="center"/>
    </xf>
    <xf numFmtId="49" fontId="24"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8" fillId="2" borderId="48" xfId="0" applyFont="1" applyFill="1" applyBorder="1" applyAlignment="1">
      <alignment horizontal="center" vertical="center"/>
    </xf>
    <xf numFmtId="0" fontId="21" fillId="0" borderId="21" xfId="0" applyFont="1" applyBorder="1" applyAlignment="1">
      <alignment horizontal="center" vertical="center"/>
    </xf>
    <xf numFmtId="0" fontId="8" fillId="0" borderId="64"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56" xfId="0" applyFont="1" applyBorder="1" applyAlignment="1">
      <alignment horizontal="center" vertical="center"/>
    </xf>
    <xf numFmtId="0" fontId="3" fillId="0" borderId="20" xfId="0" applyFont="1" applyBorder="1" applyAlignment="1">
      <alignment horizontal="center" vertical="center"/>
    </xf>
    <xf numFmtId="0" fontId="8" fillId="0" borderId="70" xfId="0" applyFont="1" applyBorder="1" applyAlignment="1">
      <alignment horizontal="center" vertical="center"/>
    </xf>
    <xf numFmtId="0" fontId="8" fillId="0" borderId="55" xfId="0" applyFont="1" applyBorder="1" applyAlignment="1">
      <alignment horizontal="center" vertical="center"/>
    </xf>
    <xf numFmtId="0" fontId="8" fillId="0" borderId="71" xfId="0" applyFont="1" applyBorder="1" applyAlignment="1">
      <alignment horizontal="center" vertical="center"/>
    </xf>
    <xf numFmtId="0" fontId="6" fillId="0" borderId="21" xfId="0" applyFont="1" applyBorder="1" applyAlignment="1">
      <alignment horizontal="center" vertical="center"/>
    </xf>
    <xf numFmtId="49" fontId="21" fillId="0" borderId="22" xfId="0" applyNumberFormat="1" applyFont="1" applyBorder="1" applyAlignment="1">
      <alignment horizontal="center" vertical="center"/>
    </xf>
    <xf numFmtId="0" fontId="25" fillId="2" borderId="40" xfId="0" applyFont="1" applyFill="1" applyBorder="1" applyAlignment="1">
      <alignment vertical="center" wrapText="1"/>
    </xf>
    <xf numFmtId="0" fontId="25" fillId="2" borderId="0" xfId="0" applyFont="1" applyFill="1" applyAlignment="1">
      <alignment vertical="center" wrapText="1"/>
    </xf>
    <xf numFmtId="0" fontId="3" fillId="2" borderId="4" xfId="0" applyFont="1" applyFill="1" applyBorder="1" applyAlignment="1">
      <alignment horizontal="center" vertical="center"/>
    </xf>
    <xf numFmtId="0" fontId="24" fillId="2" borderId="40" xfId="0" applyFont="1" applyFill="1" applyBorder="1" applyAlignment="1">
      <alignment horizontal="left" vertical="center" wrapText="1"/>
    </xf>
    <xf numFmtId="0" fontId="24" fillId="2" borderId="0" xfId="0" applyFont="1" applyFill="1" applyAlignment="1">
      <alignment horizontal="left" vertical="center" wrapText="1"/>
    </xf>
    <xf numFmtId="0" fontId="3" fillId="2" borderId="72" xfId="0" applyFont="1" applyFill="1" applyBorder="1" applyAlignment="1">
      <alignment horizontal="center" vertical="center"/>
    </xf>
    <xf numFmtId="0" fontId="28" fillId="2" borderId="71" xfId="0" applyFont="1" applyFill="1" applyBorder="1" applyAlignment="1">
      <alignment horizontal="center" vertical="center"/>
    </xf>
    <xf numFmtId="0" fontId="0" fillId="2" borderId="71" xfId="0" applyFill="1" applyBorder="1" applyAlignment="1">
      <alignment horizontal="center" vertical="center"/>
    </xf>
    <xf numFmtId="0" fontId="0" fillId="2" borderId="22"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32" fillId="13" borderId="67" xfId="0" applyFont="1" applyFill="1" applyBorder="1" applyAlignment="1">
      <alignment horizontal="left" vertical="center" wrapText="1"/>
    </xf>
    <xf numFmtId="0" fontId="1" fillId="13" borderId="67"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3" borderId="57" xfId="0" applyFont="1" applyFill="1" applyBorder="1" applyAlignment="1">
      <alignment horizontal="center" vertical="center" wrapText="1"/>
    </xf>
    <xf numFmtId="0" fontId="1" fillId="13" borderId="8" xfId="0" applyFont="1" applyFill="1" applyBorder="1" applyAlignment="1">
      <alignment horizontal="center" vertical="center" wrapText="1"/>
    </xf>
    <xf numFmtId="0" fontId="1" fillId="13" borderId="68" xfId="0" applyFont="1" applyFill="1" applyBorder="1" applyAlignment="1">
      <alignment horizontal="left" vertical="center" wrapText="1"/>
    </xf>
    <xf numFmtId="0" fontId="0" fillId="2" borderId="68" xfId="0"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13" borderId="45" xfId="0" applyFill="1" applyBorder="1" applyAlignment="1">
      <alignment horizontal="left" vertical="center" wrapText="1"/>
    </xf>
    <xf numFmtId="0" fontId="5" fillId="2" borderId="5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0" fillId="14" borderId="45" xfId="0" applyFill="1" applyBorder="1" applyAlignment="1">
      <alignment horizontal="left" vertical="center" wrapText="1" indent="2"/>
    </xf>
    <xf numFmtId="0" fontId="0" fillId="2" borderId="45" xfId="0" applyFill="1" applyBorder="1" applyAlignment="1">
      <alignment horizontal="center" vertical="center" wrapText="1"/>
    </xf>
    <xf numFmtId="0" fontId="1" fillId="13" borderId="63" xfId="0" applyFont="1" applyFill="1" applyBorder="1" applyAlignment="1">
      <alignment horizontal="left" vertical="center" wrapText="1"/>
    </xf>
    <xf numFmtId="0" fontId="0" fillId="13" borderId="63" xfId="0" applyFill="1" applyBorder="1" applyAlignment="1">
      <alignment horizontal="left" vertical="center" wrapText="1"/>
    </xf>
    <xf numFmtId="0" fontId="0" fillId="14" borderId="63" xfId="0" applyFill="1" applyBorder="1" applyAlignment="1">
      <alignment horizontal="left" vertical="center" wrapText="1" indent="2"/>
    </xf>
    <xf numFmtId="0" fontId="5" fillId="2" borderId="65"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0" fillId="2" borderId="63" xfId="0"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 fillId="13" borderId="67" xfId="0" applyFont="1" applyFill="1" applyBorder="1" applyAlignment="1">
      <alignment horizontal="left" vertical="center" wrapText="1"/>
    </xf>
    <xf numFmtId="0" fontId="0" fillId="2" borderId="67"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31" fillId="2" borderId="6" xfId="0" applyFont="1" applyFill="1" applyBorder="1" applyAlignment="1">
      <alignment vertical="center" wrapText="1"/>
    </xf>
    <xf numFmtId="0" fontId="31" fillId="2" borderId="7" xfId="0" applyFont="1" applyFill="1" applyBorder="1" applyAlignment="1">
      <alignment vertical="center" wrapText="1"/>
    </xf>
    <xf numFmtId="0" fontId="31" fillId="2" borderId="71" xfId="0" applyFont="1" applyFill="1" applyBorder="1" applyAlignment="1">
      <alignment vertical="center" wrapText="1"/>
    </xf>
    <xf numFmtId="0" fontId="31" fillId="2" borderId="8" xfId="0" applyFont="1" applyFill="1" applyBorder="1" applyAlignment="1">
      <alignment vertical="center" wrapText="1"/>
    </xf>
    <xf numFmtId="0" fontId="5" fillId="13" borderId="6" xfId="0" applyFont="1" applyFill="1" applyBorder="1" applyAlignment="1">
      <alignment vertical="center" wrapText="1"/>
    </xf>
    <xf numFmtId="0" fontId="5" fillId="13" borderId="7" xfId="0" applyFont="1" applyFill="1" applyBorder="1" applyAlignment="1">
      <alignment vertical="center" wrapText="1"/>
    </xf>
    <xf numFmtId="0" fontId="5" fillId="13" borderId="8" xfId="0" applyFont="1" applyFill="1" applyBorder="1" applyAlignment="1">
      <alignment vertical="center" wrapText="1"/>
    </xf>
    <xf numFmtId="0" fontId="1" fillId="13" borderId="45"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 fillId="13" borderId="49" xfId="0" applyFont="1" applyFill="1" applyBorder="1" applyAlignment="1">
      <alignment horizontal="left" vertical="center" wrapText="1"/>
    </xf>
    <xf numFmtId="0" fontId="5" fillId="2" borderId="5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13" borderId="6" xfId="0" applyFill="1" applyBorder="1" applyAlignment="1">
      <alignment vertical="center" wrapText="1"/>
    </xf>
    <xf numFmtId="0" fontId="0" fillId="13" borderId="7" xfId="0" applyFill="1" applyBorder="1" applyAlignment="1">
      <alignment vertical="center" wrapText="1"/>
    </xf>
    <xf numFmtId="0" fontId="0" fillId="13" borderId="8" xfId="0" applyFill="1" applyBorder="1" applyAlignment="1">
      <alignment vertical="center" wrapText="1"/>
    </xf>
    <xf numFmtId="0" fontId="1" fillId="13" borderId="63" xfId="0" applyFont="1" applyFill="1" applyBorder="1" applyAlignment="1">
      <alignment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13" borderId="63" xfId="0" applyFill="1" applyBorder="1" applyAlignment="1">
      <alignment vertical="center" wrapText="1"/>
    </xf>
    <xf numFmtId="0" fontId="5" fillId="2" borderId="4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13" borderId="49" xfId="0" applyFill="1" applyBorder="1" applyAlignment="1">
      <alignment horizontal="left" vertical="center" wrapText="1"/>
    </xf>
    <xf numFmtId="0" fontId="5" fillId="2" borderId="75" xfId="0" applyFont="1" applyFill="1" applyBorder="1" applyAlignment="1">
      <alignment horizontal="center" vertical="center" wrapText="1"/>
    </xf>
    <xf numFmtId="0" fontId="34" fillId="2" borderId="6" xfId="0" applyFont="1" applyFill="1" applyBorder="1" applyAlignment="1">
      <alignment vertical="center" wrapText="1"/>
    </xf>
    <xf numFmtId="0" fontId="34" fillId="2" borderId="7" xfId="0" applyFont="1" applyFill="1" applyBorder="1" applyAlignment="1">
      <alignment vertical="center" wrapText="1"/>
    </xf>
    <xf numFmtId="0" fontId="34" fillId="2" borderId="8" xfId="0" applyFont="1" applyFill="1" applyBorder="1" applyAlignment="1">
      <alignment vertical="center" wrapText="1"/>
    </xf>
    <xf numFmtId="0" fontId="34" fillId="2" borderId="1"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14" borderId="63" xfId="0" applyFont="1" applyFill="1" applyBorder="1" applyAlignment="1">
      <alignment horizontal="left" vertical="center" wrapText="1"/>
    </xf>
    <xf numFmtId="0" fontId="1" fillId="14" borderId="68" xfId="0" applyFont="1" applyFill="1" applyBorder="1" applyAlignment="1">
      <alignment horizontal="left" vertical="center" wrapText="1"/>
    </xf>
    <xf numFmtId="0" fontId="1" fillId="14" borderId="45" xfId="0" applyFont="1" applyFill="1" applyBorder="1" applyAlignment="1">
      <alignment horizontal="left" vertical="center" wrapText="1"/>
    </xf>
    <xf numFmtId="0" fontId="0" fillId="2" borderId="44" xfId="0" applyFill="1" applyBorder="1" applyAlignment="1">
      <alignment horizontal="center" vertical="center" wrapText="1"/>
    </xf>
    <xf numFmtId="0" fontId="0" fillId="2" borderId="60" xfId="0" applyFill="1" applyBorder="1" applyAlignment="1">
      <alignment horizontal="center" vertical="center" wrapText="1"/>
    </xf>
    <xf numFmtId="0" fontId="0" fillId="13" borderId="67" xfId="0" applyFill="1" applyBorder="1" applyAlignment="1">
      <alignment horizontal="left" vertical="center" wrapText="1"/>
    </xf>
    <xf numFmtId="0" fontId="0" fillId="13" borderId="67" xfId="0" applyFill="1" applyBorder="1" applyAlignment="1">
      <alignment horizontal="center" vertical="center" wrapText="1"/>
    </xf>
    <xf numFmtId="0" fontId="0" fillId="13" borderId="67" xfId="0" applyFill="1" applyBorder="1" applyAlignment="1">
      <alignment vertical="center" wrapText="1"/>
    </xf>
    <xf numFmtId="164" fontId="1" fillId="2" borderId="67" xfId="0" applyNumberFormat="1" applyFont="1" applyFill="1" applyBorder="1" applyAlignment="1">
      <alignment horizontal="center" vertical="center" wrapText="1"/>
    </xf>
    <xf numFmtId="0" fontId="0" fillId="0" borderId="67" xfId="0" applyBorder="1" applyAlignment="1">
      <alignment horizontal="center" vertical="center" wrapText="1"/>
    </xf>
    <xf numFmtId="49"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164" fontId="0" fillId="0" borderId="12" xfId="0" applyNumberFormat="1" applyBorder="1" applyAlignment="1">
      <alignment horizontal="right" vertical="center" wrapText="1"/>
    </xf>
    <xf numFmtId="164" fontId="0" fillId="0" borderId="44" xfId="0" applyNumberFormat="1" applyBorder="1" applyAlignment="1">
      <alignment horizontal="right" vertical="center" wrapText="1"/>
    </xf>
    <xf numFmtId="164" fontId="0" fillId="0" borderId="66" xfId="0" applyNumberFormat="1" applyBorder="1" applyAlignment="1">
      <alignment horizontal="right" vertical="center" wrapText="1"/>
    </xf>
    <xf numFmtId="49" fontId="1" fillId="0" borderId="0" xfId="0" applyNumberFormat="1" applyFont="1" applyAlignment="1">
      <alignment horizontal="center" vertical="center" wrapText="1"/>
    </xf>
    <xf numFmtId="0" fontId="1" fillId="13" borderId="8" xfId="0" applyFont="1" applyFill="1" applyBorder="1" applyAlignment="1">
      <alignment horizontal="left" vertical="center" wrapText="1"/>
    </xf>
    <xf numFmtId="0" fontId="0" fillId="14" borderId="12" xfId="0" applyFill="1" applyBorder="1" applyAlignment="1">
      <alignment horizontal="left" vertical="center" wrapText="1"/>
    </xf>
    <xf numFmtId="0" fontId="0" fillId="2" borderId="61" xfId="0"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0" fillId="14" borderId="44" xfId="0" applyFill="1" applyBorder="1" applyAlignment="1">
      <alignment horizontal="left" vertical="center" wrapText="1"/>
    </xf>
    <xf numFmtId="0" fontId="5" fillId="2" borderId="42" xfId="0" applyFont="1" applyFill="1" applyBorder="1" applyAlignment="1">
      <alignment horizontal="center" vertical="center" wrapText="1"/>
    </xf>
    <xf numFmtId="0" fontId="0" fillId="13" borderId="20" xfId="0" applyFill="1" applyBorder="1" applyAlignment="1">
      <alignment horizontal="left" vertical="center" wrapText="1"/>
    </xf>
    <xf numFmtId="0" fontId="0" fillId="2" borderId="47" xfId="0"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49" fontId="5" fillId="2" borderId="36" xfId="0" applyNumberFormat="1" applyFont="1" applyFill="1" applyBorder="1" applyAlignment="1">
      <alignment horizontal="center" vertical="center" wrapText="1"/>
    </xf>
    <xf numFmtId="0" fontId="16" fillId="8" borderId="24"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43" xfId="0" applyFont="1" applyFill="1" applyBorder="1" applyAlignment="1">
      <alignment horizontal="center" vertical="center"/>
    </xf>
    <xf numFmtId="0" fontId="12" fillId="6" borderId="43" xfId="0" applyFont="1" applyFill="1" applyBorder="1" applyAlignment="1">
      <alignment horizontal="center" vertical="center"/>
    </xf>
    <xf numFmtId="0" fontId="19" fillId="0" borderId="14" xfId="0" applyFont="1" applyBorder="1" applyAlignment="1">
      <alignment horizont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center" vertical="center"/>
    </xf>
    <xf numFmtId="49" fontId="21" fillId="2" borderId="0" xfId="0" applyNumberFormat="1" applyFont="1" applyFill="1" applyAlignment="1">
      <alignment horizontal="center" vertical="center"/>
    </xf>
    <xf numFmtId="0" fontId="0" fillId="2" borderId="0" xfId="0" applyFill="1" applyAlignment="1">
      <alignment horizontal="center"/>
    </xf>
    <xf numFmtId="0" fontId="0" fillId="2" borderId="0" xfId="0" applyFill="1"/>
    <xf numFmtId="16" fontId="5" fillId="2" borderId="27" xfId="0" applyNumberFormat="1" applyFont="1" applyFill="1" applyBorder="1" applyAlignment="1">
      <alignment horizontal="center" vertical="center"/>
    </xf>
    <xf numFmtId="16" fontId="5" fillId="2" borderId="21" xfId="0" applyNumberFormat="1" applyFont="1" applyFill="1" applyBorder="1" applyAlignment="1">
      <alignment horizontal="center" vertical="center"/>
    </xf>
    <xf numFmtId="16" fontId="5" fillId="2" borderId="23" xfId="0" applyNumberFormat="1" applyFont="1" applyFill="1" applyBorder="1" applyAlignment="1">
      <alignment horizontal="center" vertical="center"/>
    </xf>
    <xf numFmtId="16" fontId="5" fillId="2" borderId="48" xfId="0" applyNumberFormat="1" applyFont="1" applyFill="1" applyBorder="1" applyAlignment="1">
      <alignment horizontal="center" vertical="center"/>
    </xf>
    <xf numFmtId="16" fontId="5" fillId="2" borderId="60"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6" fillId="2" borderId="2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2" fillId="2" borderId="11" xfId="0" applyFont="1" applyFill="1" applyBorder="1" applyAlignment="1">
      <alignment horizontal="center"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12" fillId="2" borderId="40" xfId="0" applyFont="1" applyFill="1" applyBorder="1" applyAlignment="1">
      <alignment horizontal="center" vertical="center"/>
    </xf>
    <xf numFmtId="0" fontId="8" fillId="2" borderId="40" xfId="0" applyFont="1" applyFill="1" applyBorder="1" applyAlignment="1">
      <alignment horizontal="center" vertical="center"/>
    </xf>
    <xf numFmtId="0" fontId="14" fillId="2" borderId="40" xfId="0" applyFont="1" applyFill="1" applyBorder="1" applyAlignment="1">
      <alignment horizontal="center" vertical="center" wrapText="1"/>
    </xf>
    <xf numFmtId="0" fontId="6" fillId="2" borderId="40"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8" fillId="2" borderId="19"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19" xfId="0" applyFont="1" applyFill="1" applyBorder="1" applyAlignment="1">
      <alignment horizontal="center" vertical="center"/>
    </xf>
    <xf numFmtId="49" fontId="23" fillId="2" borderId="9" xfId="0" applyNumberFormat="1" applyFont="1" applyFill="1" applyBorder="1" applyAlignment="1">
      <alignment horizontal="center" vertical="center"/>
    </xf>
    <xf numFmtId="0" fontId="8" fillId="2" borderId="9" xfId="0" applyFont="1" applyFill="1" applyBorder="1" applyAlignment="1">
      <alignment horizontal="center" vertical="center"/>
    </xf>
    <xf numFmtId="0" fontId="11" fillId="2" borderId="10" xfId="0" applyFont="1" applyFill="1" applyBorder="1" applyAlignment="1">
      <alignment horizontal="center" vertical="center"/>
    </xf>
    <xf numFmtId="49" fontId="24" fillId="2" borderId="11" xfId="0" applyNumberFormat="1" applyFont="1" applyFill="1" applyBorder="1" applyAlignment="1">
      <alignment horizontal="center" vertical="center"/>
    </xf>
    <xf numFmtId="0" fontId="11" fillId="2" borderId="11" xfId="0" applyFont="1" applyFill="1" applyBorder="1" applyAlignment="1">
      <alignment horizontal="center" vertical="center"/>
    </xf>
    <xf numFmtId="49" fontId="11" fillId="2" borderId="12" xfId="0" applyNumberFormat="1" applyFont="1" applyFill="1" applyBorder="1" applyAlignment="1">
      <alignment horizontal="center" vertical="center"/>
    </xf>
    <xf numFmtId="0" fontId="3" fillId="2" borderId="20"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0" fontId="6" fillId="2" borderId="21" xfId="0" applyFont="1" applyFill="1" applyBorder="1" applyAlignment="1">
      <alignment horizontal="center" vertical="center"/>
    </xf>
    <xf numFmtId="49" fontId="21" fillId="2" borderId="22"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8" fillId="4" borderId="40" xfId="0" applyFont="1" applyFill="1" applyBorder="1" applyAlignment="1">
      <alignment horizontal="center" vertical="center" wrapText="1"/>
    </xf>
    <xf numFmtId="0" fontId="12"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21" xfId="0" applyFont="1" applyFill="1" applyBorder="1" applyAlignment="1">
      <alignment horizontal="center" vertical="center"/>
    </xf>
    <xf numFmtId="0" fontId="4" fillId="4" borderId="12"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2" fillId="4" borderId="11" xfId="0" applyFont="1" applyFill="1" applyBorder="1" applyAlignment="1">
      <alignment horizontal="center" vertical="center"/>
    </xf>
    <xf numFmtId="0" fontId="8" fillId="4" borderId="42"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xf>
    <xf numFmtId="0" fontId="14" fillId="4" borderId="40" xfId="0" applyFont="1" applyFill="1" applyBorder="1" applyAlignment="1">
      <alignment horizontal="center" vertical="center" wrapText="1"/>
    </xf>
    <xf numFmtId="0" fontId="12" fillId="4" borderId="42" xfId="0" applyFont="1" applyFill="1" applyBorder="1" applyAlignment="1">
      <alignment horizontal="center" vertical="center"/>
    </xf>
    <xf numFmtId="0" fontId="12" fillId="4" borderId="39" xfId="0" applyFont="1" applyFill="1" applyBorder="1" applyAlignment="1">
      <alignment horizontal="center" vertical="center"/>
    </xf>
    <xf numFmtId="0" fontId="14" fillId="4" borderId="40" xfId="0" applyFont="1" applyFill="1" applyBorder="1" applyAlignment="1">
      <alignment horizontal="center" vertical="center"/>
    </xf>
    <xf numFmtId="0" fontId="10" fillId="4" borderId="17" xfId="0" applyFont="1" applyFill="1" applyBorder="1" applyAlignment="1">
      <alignment horizontal="center" vertical="center" wrapText="1"/>
    </xf>
    <xf numFmtId="0" fontId="10" fillId="4" borderId="39" xfId="0" applyFont="1" applyFill="1" applyBorder="1" applyAlignment="1">
      <alignment horizontal="center" vertical="center"/>
    </xf>
    <xf numFmtId="0" fontId="22" fillId="4" borderId="39"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29" xfId="0" applyFont="1" applyFill="1" applyBorder="1" applyAlignment="1">
      <alignment horizontal="center" vertical="center"/>
    </xf>
    <xf numFmtId="0" fontId="11" fillId="2" borderId="42" xfId="0" applyFont="1" applyFill="1" applyBorder="1" applyAlignment="1">
      <alignment horizontal="center" vertical="center"/>
    </xf>
    <xf numFmtId="0" fontId="15" fillId="2" borderId="42" xfId="0" applyFont="1" applyFill="1" applyBorder="1" applyAlignment="1">
      <alignment horizontal="center" vertical="center"/>
    </xf>
    <xf numFmtId="0" fontId="0" fillId="2" borderId="42" xfId="0" applyFill="1" applyBorder="1" applyAlignment="1">
      <alignment horizontal="center"/>
    </xf>
    <xf numFmtId="0" fontId="13" fillId="2" borderId="44"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42" xfId="0" applyFont="1" applyFill="1" applyBorder="1" applyAlignment="1">
      <alignment horizontal="center" vertical="center"/>
    </xf>
    <xf numFmtId="0" fontId="13" fillId="6" borderId="35" xfId="0" applyFont="1" applyFill="1" applyBorder="1" applyAlignment="1">
      <alignment horizontal="center" vertical="center"/>
    </xf>
    <xf numFmtId="0" fontId="35" fillId="6" borderId="41" xfId="0" applyFont="1" applyFill="1" applyBorder="1" applyAlignment="1">
      <alignment horizontal="center" vertical="center"/>
    </xf>
    <xf numFmtId="0" fontId="13" fillId="6" borderId="15" xfId="0" applyFont="1" applyFill="1" applyBorder="1" applyAlignment="1">
      <alignment horizontal="center" vertical="center"/>
    </xf>
    <xf numFmtId="0" fontId="6" fillId="4" borderId="12" xfId="0" applyFont="1" applyFill="1" applyBorder="1" applyAlignment="1">
      <alignment horizontal="center" vertical="center"/>
    </xf>
    <xf numFmtId="0" fontId="13" fillId="4" borderId="40" xfId="0" applyFont="1" applyFill="1" applyBorder="1" applyAlignment="1">
      <alignment horizontal="center" vertical="center"/>
    </xf>
    <xf numFmtId="0" fontId="6" fillId="4" borderId="44" xfId="0" applyFont="1" applyFill="1" applyBorder="1" applyAlignment="1">
      <alignment horizontal="center" vertical="center"/>
    </xf>
    <xf numFmtId="0" fontId="14" fillId="4" borderId="44" xfId="0" applyFont="1" applyFill="1" applyBorder="1" applyAlignment="1">
      <alignment horizontal="center" vertical="center"/>
    </xf>
    <xf numFmtId="0" fontId="35" fillId="4" borderId="40" xfId="0" applyFont="1" applyFill="1" applyBorder="1" applyAlignment="1">
      <alignment horizontal="center" vertical="center"/>
    </xf>
    <xf numFmtId="0" fontId="14" fillId="4" borderId="14" xfId="0" applyFont="1" applyFill="1" applyBorder="1" applyAlignment="1">
      <alignment horizontal="center" vertical="center"/>
    </xf>
    <xf numFmtId="0" fontId="13" fillId="4" borderId="15"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6" fillId="4" borderId="39" xfId="0" applyFont="1" applyFill="1" applyBorder="1" applyAlignment="1">
      <alignment horizontal="center" vertical="center"/>
    </xf>
    <xf numFmtId="0" fontId="13" fillId="4" borderId="42" xfId="0" applyFont="1" applyFill="1" applyBorder="1" applyAlignment="1">
      <alignment horizontal="center" vertical="center" wrapText="1"/>
    </xf>
    <xf numFmtId="0" fontId="18" fillId="4"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7" fillId="2" borderId="42" xfId="0" applyFont="1" applyFill="1" applyBorder="1" applyAlignment="1">
      <alignment horizontal="center" vertical="center"/>
    </xf>
    <xf numFmtId="0" fontId="13" fillId="2" borderId="42" xfId="0" applyFont="1" applyFill="1" applyBorder="1" applyAlignment="1">
      <alignment horizontal="center" vertical="center" wrapText="1"/>
    </xf>
    <xf numFmtId="0" fontId="17" fillId="2" borderId="43"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1" xfId="0" applyFont="1" applyFill="1" applyBorder="1" applyAlignment="1">
      <alignment horizontal="center" vertical="center"/>
    </xf>
    <xf numFmtId="0" fontId="17" fillId="2" borderId="36" xfId="0" applyFont="1" applyFill="1" applyBorder="1" applyAlignment="1">
      <alignment horizontal="center" vertical="center"/>
    </xf>
    <xf numFmtId="0" fontId="16"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6" fillId="2" borderId="27" xfId="0" applyFont="1" applyFill="1" applyBorder="1" applyAlignment="1">
      <alignment horizontal="center" vertical="center"/>
    </xf>
    <xf numFmtId="0" fontId="13" fillId="2" borderId="25" xfId="0" applyFont="1" applyFill="1" applyBorder="1" applyAlignment="1">
      <alignment horizontal="center" vertical="center" wrapText="1"/>
    </xf>
    <xf numFmtId="0" fontId="17" fillId="2" borderId="48" xfId="0" applyFont="1" applyFill="1" applyBorder="1" applyAlignment="1">
      <alignment horizontal="center" vertical="center"/>
    </xf>
    <xf numFmtId="0" fontId="37" fillId="2" borderId="39" xfId="0" applyFont="1" applyFill="1" applyBorder="1" applyAlignment="1">
      <alignment horizontal="center" vertical="center"/>
    </xf>
    <xf numFmtId="0" fontId="14" fillId="6" borderId="14"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2" xfId="0" applyFont="1" applyFill="1" applyBorder="1" applyAlignment="1">
      <alignment horizontal="center" vertical="center"/>
    </xf>
    <xf numFmtId="0" fontId="13" fillId="6" borderId="65"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44" xfId="0" applyFont="1" applyFill="1" applyBorder="1" applyAlignment="1">
      <alignment horizontal="center" vertical="center"/>
    </xf>
    <xf numFmtId="0" fontId="14" fillId="4" borderId="11" xfId="0"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14" xfId="0" applyFont="1" applyFill="1" applyBorder="1" applyAlignment="1">
      <alignment horizontal="center" vertical="center"/>
    </xf>
    <xf numFmtId="0" fontId="16" fillId="4" borderId="24" xfId="0" applyFont="1" applyFill="1" applyBorder="1" applyAlignment="1">
      <alignment horizontal="center" vertical="center"/>
    </xf>
    <xf numFmtId="0" fontId="16" fillId="2" borderId="44" xfId="0" applyFont="1" applyFill="1" applyBorder="1" applyAlignment="1">
      <alignment horizontal="center" vertical="center"/>
    </xf>
    <xf numFmtId="0" fontId="13" fillId="2" borderId="40" xfId="0" applyFont="1" applyFill="1" applyBorder="1" applyAlignment="1">
      <alignment horizontal="center" vertical="center" wrapText="1"/>
    </xf>
    <xf numFmtId="0" fontId="16" fillId="2" borderId="66" xfId="0" applyFont="1" applyFill="1" applyBorder="1" applyAlignment="1">
      <alignment horizontal="center" vertical="center"/>
    </xf>
    <xf numFmtId="0" fontId="13" fillId="2" borderId="24"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29" xfId="0" applyFont="1" applyFill="1" applyBorder="1" applyAlignment="1">
      <alignment horizontal="center" vertical="center"/>
    </xf>
    <xf numFmtId="0" fontId="3" fillId="2" borderId="12" xfId="0" applyFont="1" applyFill="1" applyBorder="1" applyAlignment="1">
      <alignment horizontal="center" vertical="center"/>
    </xf>
    <xf numFmtId="49" fontId="3" fillId="2" borderId="17" xfId="0" applyNumberFormat="1" applyFont="1" applyFill="1" applyBorder="1" applyAlignment="1">
      <alignment horizontal="center" vertical="center"/>
    </xf>
    <xf numFmtId="0" fontId="21" fillId="2" borderId="21" xfId="0" applyFont="1" applyFill="1" applyBorder="1" applyAlignment="1">
      <alignment horizontal="center" vertical="center"/>
    </xf>
    <xf numFmtId="49" fontId="3" fillId="2" borderId="55" xfId="0" applyNumberFormat="1" applyFont="1" applyFill="1" applyBorder="1" applyAlignment="1">
      <alignment horizontal="center" vertical="center"/>
    </xf>
    <xf numFmtId="0" fontId="17" fillId="8" borderId="40" xfId="0" applyFont="1" applyFill="1" applyBorder="1" applyAlignment="1">
      <alignment horizontal="center" vertical="center"/>
    </xf>
    <xf numFmtId="0" fontId="17" fillId="8" borderId="21" xfId="0" applyFont="1" applyFill="1" applyBorder="1" applyAlignment="1">
      <alignment horizontal="center" vertical="center"/>
    </xf>
    <xf numFmtId="0" fontId="17" fillId="8" borderId="42" xfId="0" applyFont="1" applyFill="1" applyBorder="1" applyAlignment="1">
      <alignment horizontal="center" vertical="center"/>
    </xf>
    <xf numFmtId="0" fontId="17" fillId="8" borderId="36" xfId="0" applyFont="1" applyFill="1" applyBorder="1" applyAlignment="1">
      <alignment horizontal="center" vertical="center"/>
    </xf>
    <xf numFmtId="0" fontId="6" fillId="4" borderId="42"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6" fillId="0" borderId="43" xfId="0" applyFont="1" applyBorder="1" applyAlignment="1">
      <alignment horizontal="center" vertical="center"/>
    </xf>
    <xf numFmtId="0" fontId="16" fillId="0" borderId="24" xfId="0" applyFont="1" applyBorder="1" applyAlignment="1">
      <alignment horizontal="center" vertical="center"/>
    </xf>
    <xf numFmtId="0" fontId="16" fillId="0" borderId="44" xfId="0" applyFont="1" applyBorder="1" applyAlignment="1">
      <alignment horizontal="center" vertical="center"/>
    </xf>
    <xf numFmtId="0" fontId="16" fillId="0" borderId="26" xfId="0" applyFont="1" applyBorder="1" applyAlignment="1">
      <alignment horizontal="center" vertical="center"/>
    </xf>
    <xf numFmtId="0" fontId="16" fillId="0" borderId="6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center" vertical="center"/>
    </xf>
    <xf numFmtId="0" fontId="3" fillId="0" borderId="36" xfId="0" applyFont="1" applyBorder="1" applyAlignment="1">
      <alignment horizontal="center" vertical="center"/>
    </xf>
    <xf numFmtId="0" fontId="3" fillId="0" borderId="4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49" fontId="3" fillId="0" borderId="55" xfId="0" applyNumberFormat="1" applyFont="1" applyBorder="1" applyAlignment="1">
      <alignment horizontal="center" vertical="center"/>
    </xf>
    <xf numFmtId="0" fontId="13" fillId="8" borderId="14" xfId="0" applyFont="1" applyFill="1" applyBorder="1" applyAlignment="1">
      <alignment horizontal="center" vertical="center"/>
    </xf>
    <xf numFmtId="0" fontId="13" fillId="8" borderId="40"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36" fillId="8" borderId="39" xfId="0" applyFont="1" applyFill="1" applyBorder="1" applyAlignment="1">
      <alignment horizontal="center" vertical="center"/>
    </xf>
    <xf numFmtId="0" fontId="12" fillId="8" borderId="39" xfId="0" applyFont="1" applyFill="1" applyBorder="1" applyAlignment="1">
      <alignment horizontal="center" vertical="center" wrapText="1"/>
    </xf>
    <xf numFmtId="0" fontId="38" fillId="8" borderId="40" xfId="0" applyFont="1" applyFill="1" applyBorder="1" applyAlignment="1">
      <alignment horizontal="center" vertical="center"/>
    </xf>
    <xf numFmtId="0" fontId="38" fillId="8" borderId="42" xfId="0" applyFont="1" applyFill="1" applyBorder="1" applyAlignment="1">
      <alignment horizontal="center" vertical="center"/>
    </xf>
    <xf numFmtId="0" fontId="4" fillId="8" borderId="42" xfId="0" applyFont="1" applyFill="1" applyBorder="1" applyAlignment="1">
      <alignment horizontal="center" vertical="center"/>
    </xf>
    <xf numFmtId="0" fontId="4" fillId="8" borderId="36" xfId="0" applyFont="1" applyFill="1" applyBorder="1" applyAlignment="1">
      <alignment horizontal="center" vertical="center"/>
    </xf>
    <xf numFmtId="0" fontId="38" fillId="8" borderId="36" xfId="0" applyFont="1" applyFill="1" applyBorder="1" applyAlignment="1">
      <alignment horizontal="center" vertical="center"/>
    </xf>
    <xf numFmtId="0" fontId="39" fillId="2" borderId="0" xfId="0" applyFont="1" applyFill="1" applyAlignment="1">
      <alignment horizontal="center" vertical="center"/>
    </xf>
    <xf numFmtId="0" fontId="3" fillId="5" borderId="21" xfId="0" applyFont="1" applyFill="1" applyBorder="1" applyAlignment="1">
      <alignment horizontal="center" vertical="center"/>
    </xf>
    <xf numFmtId="49" fontId="16" fillId="5" borderId="17" xfId="0" applyNumberFormat="1" applyFont="1" applyFill="1" applyBorder="1" applyAlignment="1">
      <alignment horizontal="center" vertical="center"/>
    </xf>
    <xf numFmtId="0" fontId="3" fillId="5" borderId="20" xfId="0" applyFont="1" applyFill="1" applyBorder="1" applyAlignment="1">
      <alignment horizontal="center" vertical="center"/>
    </xf>
    <xf numFmtId="0" fontId="8" fillId="5" borderId="14" xfId="0" applyFont="1" applyFill="1" applyBorder="1" applyAlignment="1">
      <alignment horizontal="center" vertical="center"/>
    </xf>
    <xf numFmtId="0" fontId="17" fillId="5" borderId="42"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19" xfId="0" applyFont="1" applyFill="1" applyBorder="1" applyAlignment="1">
      <alignment horizontal="center" vertical="center"/>
    </xf>
    <xf numFmtId="0" fontId="38" fillId="5" borderId="21" xfId="0" applyFont="1" applyFill="1" applyBorder="1" applyAlignment="1">
      <alignment horizontal="center" vertical="center"/>
    </xf>
    <xf numFmtId="0" fontId="20" fillId="5" borderId="20" xfId="0" applyFont="1" applyFill="1" applyBorder="1" applyAlignment="1">
      <alignment horizontal="center" vertical="center"/>
    </xf>
    <xf numFmtId="0" fontId="8" fillId="5" borderId="11" xfId="0" applyFont="1" applyFill="1" applyBorder="1" applyAlignment="1">
      <alignment horizontal="center" vertical="center"/>
    </xf>
    <xf numFmtId="0" fontId="16" fillId="5" borderId="21" xfId="0" applyFont="1" applyFill="1" applyBorder="1" applyAlignment="1">
      <alignment horizontal="center" vertical="center"/>
    </xf>
    <xf numFmtId="0" fontId="38" fillId="5" borderId="42" xfId="0" applyFont="1" applyFill="1" applyBorder="1" applyAlignment="1">
      <alignment horizontal="center" vertical="center"/>
    </xf>
    <xf numFmtId="49" fontId="11" fillId="5" borderId="12" xfId="0" applyNumberFormat="1" applyFont="1" applyFill="1" applyBorder="1" applyAlignment="1">
      <alignment horizontal="center" vertical="center"/>
    </xf>
    <xf numFmtId="0" fontId="13" fillId="5" borderId="40" xfId="0" applyFont="1" applyFill="1" applyBorder="1" applyAlignment="1">
      <alignment horizontal="center" vertical="center"/>
    </xf>
    <xf numFmtId="0" fontId="40" fillId="2" borderId="0" xfId="0" applyFont="1" applyFill="1" applyAlignment="1">
      <alignment horizontal="center" vertical="center"/>
    </xf>
    <xf numFmtId="0" fontId="0" fillId="0" borderId="74"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25" fillId="6" borderId="40" xfId="0" applyFont="1" applyFill="1" applyBorder="1" applyAlignment="1">
      <alignment vertical="center" wrapText="1"/>
    </xf>
    <xf numFmtId="0" fontId="16" fillId="7" borderId="11" xfId="0" applyFont="1" applyFill="1" applyBorder="1" applyAlignment="1">
      <alignment horizontal="center" vertical="center" wrapText="1"/>
    </xf>
    <xf numFmtId="0" fontId="13" fillId="7" borderId="24" xfId="0" applyFont="1" applyFill="1" applyBorder="1" applyAlignment="1">
      <alignment horizontal="center" vertical="center"/>
    </xf>
    <xf numFmtId="0" fontId="8" fillId="7" borderId="11"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38" fillId="7" borderId="4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29"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38" fillId="7" borderId="42" xfId="0" applyFont="1" applyFill="1" applyBorder="1" applyAlignment="1">
      <alignment horizontal="center" vertical="center"/>
    </xf>
    <xf numFmtId="0" fontId="38" fillId="7" borderId="11"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40" xfId="0" applyFont="1" applyFill="1" applyBorder="1" applyAlignment="1">
      <alignment horizontal="center" vertical="center"/>
    </xf>
    <xf numFmtId="0" fontId="0" fillId="0" borderId="40" xfId="0" applyBorder="1" applyAlignment="1">
      <alignment horizontal="center"/>
    </xf>
    <xf numFmtId="0" fontId="0" fillId="0" borderId="40" xfId="0" applyBorder="1" applyAlignment="1">
      <alignment horizontal="center" vertical="center"/>
    </xf>
    <xf numFmtId="49" fontId="3" fillId="2" borderId="50" xfId="0" applyNumberFormat="1" applyFont="1" applyFill="1" applyBorder="1" applyAlignment="1">
      <alignment horizontal="center" vertical="center"/>
    </xf>
    <xf numFmtId="49" fontId="3" fillId="2" borderId="72" xfId="0" applyNumberFormat="1" applyFont="1" applyFill="1" applyBorder="1" applyAlignment="1">
      <alignment horizontal="center" vertical="center"/>
    </xf>
    <xf numFmtId="0" fontId="42" fillId="6" borderId="40" xfId="0" applyFont="1" applyFill="1" applyBorder="1" applyAlignment="1">
      <alignment vertical="center" wrapText="1"/>
    </xf>
    <xf numFmtId="0" fontId="4" fillId="16" borderId="9" xfId="0" applyFont="1" applyFill="1" applyBorder="1" applyAlignment="1">
      <alignment horizontal="center" vertical="center"/>
    </xf>
    <xf numFmtId="0" fontId="4" fillId="16" borderId="11" xfId="0" applyFont="1" applyFill="1" applyBorder="1" applyAlignment="1">
      <alignment horizontal="center" vertical="center"/>
    </xf>
    <xf numFmtId="0" fontId="4" fillId="16" borderId="10" xfId="0" applyFont="1" applyFill="1" applyBorder="1" applyAlignment="1">
      <alignment horizontal="center" vertical="center"/>
    </xf>
    <xf numFmtId="0" fontId="4" fillId="16" borderId="30" xfId="0" applyFont="1" applyFill="1" applyBorder="1" applyAlignment="1">
      <alignment horizontal="center" vertical="center"/>
    </xf>
    <xf numFmtId="0" fontId="4" fillId="16" borderId="12" xfId="0" applyFont="1" applyFill="1" applyBorder="1" applyAlignment="1">
      <alignment horizontal="center" vertical="center"/>
    </xf>
    <xf numFmtId="16" fontId="5" fillId="3" borderId="34" xfId="0" applyNumberFormat="1" applyFont="1" applyFill="1" applyBorder="1" applyAlignment="1">
      <alignment horizontal="center" vertical="center"/>
    </xf>
    <xf numFmtId="16" fontId="5" fillId="3" borderId="33" xfId="0" applyNumberFormat="1" applyFont="1" applyFill="1" applyBorder="1" applyAlignment="1">
      <alignment horizontal="center" vertical="center"/>
    </xf>
    <xf numFmtId="0" fontId="43" fillId="0" borderId="21" xfId="0" applyFont="1" applyBorder="1" applyAlignment="1">
      <alignment horizontal="center"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1" fillId="15" borderId="9" xfId="0" applyFont="1" applyFill="1" applyBorder="1" applyAlignment="1">
      <alignment horizontal="center" vertical="center"/>
    </xf>
    <xf numFmtId="0" fontId="41" fillId="15" borderId="11" xfId="0" applyFont="1" applyFill="1" applyBorder="1" applyAlignment="1">
      <alignment horizontal="center" vertical="center"/>
    </xf>
    <xf numFmtId="0" fontId="41" fillId="15" borderId="29" xfId="0" applyFont="1" applyFill="1" applyBorder="1" applyAlignment="1">
      <alignment horizontal="center" vertical="center"/>
    </xf>
    <xf numFmtId="0" fontId="41" fillId="15" borderId="19" xfId="0" applyFont="1" applyFill="1" applyBorder="1" applyAlignment="1">
      <alignment horizontal="center" vertical="center"/>
    </xf>
    <xf numFmtId="0" fontId="41" fillId="15" borderId="21" xfId="0" applyFont="1" applyFill="1" applyBorder="1" applyAlignment="1">
      <alignment horizontal="center" vertical="center"/>
    </xf>
    <xf numFmtId="0" fontId="41" fillId="15" borderId="36" xfId="0" applyFont="1" applyFill="1" applyBorder="1" applyAlignment="1">
      <alignment horizontal="center" vertical="center"/>
    </xf>
    <xf numFmtId="0" fontId="27" fillId="2" borderId="0" xfId="0" applyFont="1" applyFill="1" applyAlignment="1">
      <alignment horizontal="center" vertical="center" wrapText="1"/>
    </xf>
    <xf numFmtId="0" fontId="0" fillId="7" borderId="38" xfId="0" applyFill="1" applyBorder="1" applyAlignment="1">
      <alignment horizontal="center" vertical="center"/>
    </xf>
    <xf numFmtId="0" fontId="0" fillId="7" borderId="44" xfId="0" applyFill="1" applyBorder="1" applyAlignment="1">
      <alignment horizontal="center" vertical="center"/>
    </xf>
    <xf numFmtId="0" fontId="3" fillId="0" borderId="38" xfId="0" applyFont="1" applyBorder="1" applyAlignment="1">
      <alignment horizontal="center" vertical="center"/>
    </xf>
    <xf numFmtId="0" fontId="3" fillId="0" borderId="65" xfId="0" applyFont="1" applyBorder="1" applyAlignment="1">
      <alignment horizontal="center" vertical="center"/>
    </xf>
    <xf numFmtId="0" fontId="3" fillId="0" borderId="44" xfId="0" applyFont="1" applyBorder="1" applyAlignment="1">
      <alignment horizontal="center" vertical="center"/>
    </xf>
    <xf numFmtId="0" fontId="6" fillId="5" borderId="38" xfId="0" applyFont="1" applyFill="1" applyBorder="1" applyAlignment="1">
      <alignment horizontal="center" vertical="center"/>
    </xf>
    <xf numFmtId="0" fontId="6" fillId="5" borderId="44"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66" xfId="0" applyFont="1" applyFill="1" applyBorder="1" applyAlignment="1">
      <alignment horizontal="center" vertical="center"/>
    </xf>
    <xf numFmtId="0" fontId="3" fillId="0" borderId="18" xfId="0" applyFont="1" applyBorder="1" applyAlignment="1">
      <alignment horizontal="center" vertical="center"/>
    </xf>
    <xf numFmtId="0" fontId="3" fillId="0" borderId="54" xfId="0" applyFont="1" applyBorder="1" applyAlignment="1">
      <alignment horizontal="center" vertical="center"/>
    </xf>
    <xf numFmtId="0" fontId="3" fillId="0" borderId="66" xfId="0" applyFont="1" applyBorder="1" applyAlignment="1">
      <alignment horizontal="center" vertical="center"/>
    </xf>
    <xf numFmtId="0" fontId="0" fillId="9" borderId="18" xfId="0" applyFill="1" applyBorder="1" applyAlignment="1">
      <alignment horizontal="center" vertical="center"/>
    </xf>
    <xf numFmtId="0" fontId="0" fillId="9" borderId="66" xfId="0" applyFill="1" applyBorder="1" applyAlignment="1">
      <alignment horizontal="center" vertical="center"/>
    </xf>
    <xf numFmtId="0" fontId="19" fillId="0" borderId="18" xfId="0" applyFont="1" applyBorder="1" applyAlignment="1">
      <alignment horizontal="center" vertical="center"/>
    </xf>
    <xf numFmtId="0" fontId="19" fillId="0" borderId="54" xfId="0" applyFont="1" applyBorder="1" applyAlignment="1">
      <alignment horizontal="center" vertical="center"/>
    </xf>
    <xf numFmtId="0" fontId="19" fillId="0" borderId="66" xfId="0" applyFont="1" applyBorder="1" applyAlignment="1">
      <alignment horizontal="center" vertical="center"/>
    </xf>
    <xf numFmtId="0" fontId="26" fillId="10" borderId="6"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8" xfId="0" applyFont="1" applyFill="1" applyBorder="1" applyAlignment="1">
      <alignment horizontal="center" vertical="center"/>
    </xf>
    <xf numFmtId="0" fontId="0" fillId="11" borderId="28" xfId="0" applyFill="1" applyBorder="1" applyAlignment="1">
      <alignment horizontal="center" vertical="center"/>
    </xf>
    <xf numFmtId="0" fontId="0" fillId="11" borderId="12" xfId="0" applyFill="1" applyBorder="1" applyAlignment="1">
      <alignment horizontal="center" vertical="center"/>
    </xf>
    <xf numFmtId="0" fontId="3" fillId="0" borderId="28" xfId="0" applyFont="1" applyBorder="1" applyAlignment="1">
      <alignment horizontal="center" vertical="center"/>
    </xf>
    <xf numFmtId="0" fontId="3" fillId="0" borderId="51" xfId="0" applyFont="1" applyBorder="1" applyAlignment="1">
      <alignment horizontal="center" vertical="center"/>
    </xf>
    <xf numFmtId="0" fontId="3" fillId="0" borderId="12" xfId="0" applyFont="1" applyBorder="1" applyAlignment="1">
      <alignment horizontal="center" vertical="center"/>
    </xf>
    <xf numFmtId="0" fontId="0" fillId="4" borderId="28" xfId="0" applyFill="1" applyBorder="1" applyAlignment="1">
      <alignment horizontal="center" vertical="center"/>
    </xf>
    <xf numFmtId="0" fontId="0" fillId="4" borderId="12" xfId="0" applyFill="1" applyBorder="1" applyAlignment="1">
      <alignment horizontal="center" vertical="center"/>
    </xf>
    <xf numFmtId="17" fontId="0" fillId="3" borderId="6" xfId="0" applyNumberFormat="1" applyFill="1" applyBorder="1" applyAlignment="1">
      <alignment horizontal="center" vertical="center"/>
    </xf>
    <xf numFmtId="17" fontId="0" fillId="3" borderId="7" xfId="0" applyNumberFormat="1" applyFill="1" applyBorder="1" applyAlignment="1">
      <alignment horizontal="center" vertical="center"/>
    </xf>
    <xf numFmtId="17" fontId="0" fillId="3" borderId="8" xfId="0" applyNumberForma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17" fontId="0" fillId="3" borderId="57" xfId="0" applyNumberFormat="1" applyFill="1" applyBorder="1" applyAlignment="1">
      <alignment horizontal="center" vertical="center"/>
    </xf>
    <xf numFmtId="17" fontId="0" fillId="3" borderId="58" xfId="0" applyNumberFormat="1" applyFill="1" applyBorder="1" applyAlignment="1">
      <alignment horizontal="center" vertical="center"/>
    </xf>
    <xf numFmtId="17" fontId="0" fillId="3" borderId="59" xfId="0" applyNumberFormat="1" applyFill="1" applyBorder="1" applyAlignment="1">
      <alignment horizontal="center" vertical="center"/>
    </xf>
    <xf numFmtId="17" fontId="0" fillId="2" borderId="6" xfId="0" applyNumberFormat="1" applyFill="1" applyBorder="1" applyAlignment="1">
      <alignment horizontal="center" vertical="center"/>
    </xf>
    <xf numFmtId="17" fontId="0" fillId="2" borderId="7" xfId="0" applyNumberFormat="1" applyFill="1" applyBorder="1" applyAlignment="1">
      <alignment horizontal="center" vertical="center"/>
    </xf>
    <xf numFmtId="17" fontId="0" fillId="2" borderId="8" xfId="0" applyNumberFormat="1" applyFill="1" applyBorder="1" applyAlignment="1">
      <alignment horizontal="center" vertical="center"/>
    </xf>
    <xf numFmtId="0" fontId="0" fillId="0" borderId="19" xfId="0" applyBorder="1" applyAlignment="1">
      <alignment horizontal="left" vertical="center" wrapText="1"/>
    </xf>
    <xf numFmtId="0" fontId="0" fillId="0" borderId="36" xfId="0" applyBorder="1" applyAlignment="1">
      <alignment horizontal="left" vertical="center" wrapText="1"/>
    </xf>
    <xf numFmtId="0" fontId="34" fillId="13" borderId="49" xfId="0" applyFont="1" applyFill="1" applyBorder="1" applyAlignment="1">
      <alignment horizontal="center" vertical="center" wrapText="1"/>
    </xf>
    <xf numFmtId="0" fontId="34" fillId="13" borderId="69" xfId="0" applyFont="1" applyFill="1" applyBorder="1" applyAlignment="1">
      <alignment horizontal="center" vertical="center" wrapText="1"/>
    </xf>
    <xf numFmtId="0" fontId="34" fillId="13" borderId="74"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0" fillId="0" borderId="49" xfId="0" applyBorder="1" applyAlignment="1">
      <alignment horizontal="center" vertical="center" wrapText="1"/>
    </xf>
    <xf numFmtId="0" fontId="0" fillId="0" borderId="69" xfId="0" applyBorder="1" applyAlignment="1">
      <alignment horizontal="center" vertical="center" wrapText="1"/>
    </xf>
    <xf numFmtId="0" fontId="0" fillId="0" borderId="74" xfId="0" applyBorder="1" applyAlignment="1">
      <alignment horizontal="center" vertical="center" wrapText="1"/>
    </xf>
    <xf numFmtId="0" fontId="34" fillId="13" borderId="4"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0" fillId="0" borderId="9" xfId="0" applyBorder="1" applyAlignment="1">
      <alignment horizontal="left" vertical="center" wrapText="1"/>
    </xf>
    <xf numFmtId="0" fontId="0" fillId="0" borderId="29" xfId="0" applyBorder="1" applyAlignment="1">
      <alignment horizontal="left" vertical="center" wrapText="1"/>
    </xf>
    <xf numFmtId="49" fontId="0" fillId="0" borderId="39" xfId="0" applyNumberFormat="1" applyBorder="1" applyAlignment="1">
      <alignment horizontal="left" vertical="center" wrapText="1"/>
    </xf>
    <xf numFmtId="49" fontId="0" fillId="0" borderId="42" xfId="0" applyNumberFormat="1" applyBorder="1" applyAlignment="1">
      <alignment horizontal="left" vertical="center" wrapText="1"/>
    </xf>
    <xf numFmtId="0" fontId="29" fillId="12" borderId="6" xfId="0" applyFont="1" applyFill="1" applyBorder="1" applyAlignment="1">
      <alignment horizontal="center" vertical="center" wrapText="1"/>
    </xf>
    <xf numFmtId="0" fontId="29" fillId="12" borderId="7" xfId="0" applyFont="1" applyFill="1" applyBorder="1" applyAlignment="1">
      <alignment horizontal="center" vertical="center" wrapText="1"/>
    </xf>
    <xf numFmtId="0" fontId="29" fillId="12" borderId="8" xfId="0" applyFont="1" applyFill="1" applyBorder="1" applyAlignment="1">
      <alignment horizontal="center" vertical="center" wrapText="1"/>
    </xf>
    <xf numFmtId="0" fontId="30" fillId="12" borderId="6" xfId="0" applyFont="1" applyFill="1" applyBorder="1" applyAlignment="1">
      <alignment horizontal="center" vertical="center" wrapText="1"/>
    </xf>
    <xf numFmtId="0" fontId="30" fillId="12" borderId="7"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1" fillId="13" borderId="49" xfId="0" applyFont="1" applyFill="1" applyBorder="1" applyAlignment="1">
      <alignment horizontal="center" vertical="center" wrapText="1"/>
    </xf>
    <xf numFmtId="0" fontId="31" fillId="13" borderId="69" xfId="0" applyFont="1" applyFill="1" applyBorder="1" applyAlignment="1">
      <alignment horizontal="center" vertical="center" wrapText="1"/>
    </xf>
    <xf numFmtId="17" fontId="0" fillId="16" borderId="7" xfId="0" applyNumberFormat="1" applyFill="1" applyBorder="1" applyAlignment="1">
      <alignment horizontal="center" vertical="center"/>
    </xf>
    <xf numFmtId="17" fontId="0" fillId="16" borderId="8" xfId="0" applyNumberFormat="1" applyFill="1" applyBorder="1" applyAlignment="1">
      <alignment horizontal="center" vertical="center"/>
    </xf>
    <xf numFmtId="0" fontId="6" fillId="17" borderId="18" xfId="0" applyFont="1" applyFill="1" applyBorder="1" applyAlignment="1">
      <alignment horizontal="center" vertical="center"/>
    </xf>
    <xf numFmtId="0" fontId="6" fillId="17" borderId="66" xfId="0" applyFont="1" applyFill="1" applyBorder="1" applyAlignment="1">
      <alignment horizontal="center" vertical="center"/>
    </xf>
    <xf numFmtId="0" fontId="0" fillId="6" borderId="28" xfId="0" applyFill="1" applyBorder="1" applyAlignment="1">
      <alignment horizontal="center" vertical="center"/>
    </xf>
    <xf numFmtId="0" fontId="0" fillId="6" borderId="12" xfId="0" applyFill="1" applyBorder="1" applyAlignment="1">
      <alignment horizontal="center" vertical="center"/>
    </xf>
    <xf numFmtId="17" fontId="0" fillId="16" borderId="6" xfId="0" applyNumberFormat="1" applyFill="1" applyBorder="1" applyAlignment="1">
      <alignment horizontal="center" vertical="center"/>
    </xf>
    <xf numFmtId="0" fontId="43" fillId="17" borderId="14" xfId="0" applyFont="1" applyFill="1" applyBorder="1" applyAlignment="1">
      <alignment horizontal="center" vertical="center" wrapText="1"/>
    </xf>
    <xf numFmtId="0" fontId="43" fillId="17" borderId="40" xfId="0" applyFont="1" applyFill="1" applyBorder="1" applyAlignment="1">
      <alignment horizontal="center" vertical="center" wrapText="1"/>
    </xf>
    <xf numFmtId="0" fontId="7" fillId="4" borderId="29" xfId="0" applyFont="1" applyFill="1" applyBorder="1" applyAlignment="1">
      <alignment horizontal="center" vertical="center"/>
    </xf>
    <xf numFmtId="0" fontId="7" fillId="4" borderId="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22"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43" fillId="4"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43" fillId="6" borderId="65" xfId="0" applyFont="1" applyFill="1" applyBorder="1" applyAlignment="1">
      <alignment horizontal="center" vertical="center"/>
    </xf>
    <xf numFmtId="0" fontId="43" fillId="4" borderId="24" xfId="0" applyFont="1" applyFill="1" applyBorder="1" applyAlignment="1">
      <alignment horizontal="center" vertical="center"/>
    </xf>
    <xf numFmtId="0" fontId="7" fillId="4" borderId="42" xfId="0" applyFont="1" applyFill="1" applyBorder="1" applyAlignment="1">
      <alignment horizontal="center" vertical="center" wrapText="1"/>
    </xf>
    <xf numFmtId="0" fontId="43" fillId="4" borderId="40"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43" fillId="4" borderId="40" xfId="0" applyFont="1" applyFill="1" applyBorder="1" applyAlignment="1">
      <alignment horizontal="center" vertical="center"/>
    </xf>
    <xf numFmtId="0" fontId="43" fillId="4" borderId="14" xfId="0" applyFont="1" applyFill="1" applyBorder="1" applyAlignment="1">
      <alignment horizontal="center" vertical="center"/>
    </xf>
    <xf numFmtId="0" fontId="7" fillId="4" borderId="42" xfId="0" applyFont="1" applyFill="1" applyBorder="1" applyAlignment="1">
      <alignment horizontal="center" vertical="center"/>
    </xf>
    <xf numFmtId="0" fontId="18" fillId="4" borderId="42" xfId="0" applyFont="1" applyFill="1" applyBorder="1" applyAlignment="1">
      <alignment horizontal="center" vertical="center"/>
    </xf>
    <xf numFmtId="0" fontId="43" fillId="6" borderId="41" xfId="0" applyFont="1" applyFill="1" applyBorder="1" applyAlignment="1">
      <alignment horizontal="center" vertical="center"/>
    </xf>
    <xf numFmtId="0" fontId="3" fillId="4" borderId="24"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4" xfId="0" applyFont="1" applyFill="1" applyBorder="1" applyAlignment="1">
      <alignment horizontal="center" vertical="center"/>
    </xf>
    <xf numFmtId="0" fontId="15" fillId="2" borderId="40" xfId="0" applyFont="1" applyFill="1" applyBorder="1" applyAlignment="1">
      <alignment horizontal="center" vertical="center" wrapText="1"/>
    </xf>
    <xf numFmtId="0" fontId="4" fillId="2" borderId="42" xfId="0" applyFont="1" applyFill="1" applyBorder="1" applyAlignment="1">
      <alignment horizontal="center" vertical="center"/>
    </xf>
    <xf numFmtId="0" fontId="15"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36" xfId="0" applyFont="1" applyFill="1" applyBorder="1" applyAlignment="1">
      <alignment horizontal="center" vertical="center"/>
    </xf>
    <xf numFmtId="0" fontId="3" fillId="0" borderId="16" xfId="0" applyFont="1" applyBorder="1" applyAlignment="1">
      <alignment horizontal="center" vertical="center"/>
    </xf>
    <xf numFmtId="49" fontId="3" fillId="0" borderId="15" xfId="0" applyNumberFormat="1" applyFont="1" applyBorder="1" applyAlignment="1">
      <alignment horizontal="center" vertical="center"/>
    </xf>
    <xf numFmtId="49"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xf>
    <xf numFmtId="49" fontId="19" fillId="2" borderId="11"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0" fontId="3" fillId="0" borderId="46" xfId="0" applyFont="1" applyBorder="1" applyAlignment="1">
      <alignment horizontal="center" vertical="center"/>
    </xf>
    <xf numFmtId="0" fontId="7" fillId="0" borderId="21" xfId="0" applyFont="1" applyBorder="1" applyAlignment="1">
      <alignment horizontal="center" vertical="center"/>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3" fillId="0" borderId="56" xfId="0" applyFont="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49" fontId="7" fillId="2" borderId="22" xfId="0" applyNumberFormat="1" applyFont="1" applyFill="1" applyBorder="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17" fontId="19" fillId="3" borderId="7" xfId="0" applyNumberFormat="1" applyFont="1" applyFill="1" applyBorder="1" applyAlignment="1">
      <alignment horizontal="center" vertical="center"/>
    </xf>
    <xf numFmtId="17" fontId="19" fillId="3" borderId="57" xfId="0" applyNumberFormat="1" applyFont="1" applyFill="1" applyBorder="1" applyAlignment="1">
      <alignment horizontal="center" vertical="center"/>
    </xf>
    <xf numFmtId="17" fontId="19" fillId="3" borderId="58" xfId="0" applyNumberFormat="1" applyFont="1" applyFill="1" applyBorder="1" applyAlignment="1">
      <alignment horizontal="center" vertical="center"/>
    </xf>
    <xf numFmtId="17" fontId="19" fillId="3" borderId="59" xfId="0" applyNumberFormat="1" applyFont="1" applyFill="1" applyBorder="1" applyAlignment="1">
      <alignment horizontal="center" vertical="center"/>
    </xf>
    <xf numFmtId="17" fontId="19" fillId="3" borderId="6" xfId="0" applyNumberFormat="1" applyFont="1" applyFill="1" applyBorder="1" applyAlignment="1">
      <alignment horizontal="center" vertical="center"/>
    </xf>
    <xf numFmtId="17" fontId="19" fillId="3" borderId="8" xfId="0" applyNumberFormat="1" applyFont="1" applyFill="1" applyBorder="1" applyAlignment="1">
      <alignment horizontal="center" vertical="center"/>
    </xf>
    <xf numFmtId="16" fontId="19" fillId="3" borderId="23" xfId="0" applyNumberFormat="1" applyFont="1" applyFill="1" applyBorder="1" applyAlignment="1">
      <alignment horizontal="center" vertical="center"/>
    </xf>
    <xf numFmtId="16" fontId="19" fillId="3" borderId="24" xfId="0" applyNumberFormat="1" applyFont="1" applyFill="1" applyBorder="1" applyAlignment="1">
      <alignment horizontal="center" vertical="center"/>
    </xf>
    <xf numFmtId="16" fontId="19" fillId="3" borderId="34" xfId="0" applyNumberFormat="1" applyFont="1" applyFill="1" applyBorder="1" applyAlignment="1">
      <alignment horizontal="center" vertical="center"/>
    </xf>
    <xf numFmtId="16" fontId="19" fillId="3" borderId="33" xfId="0" applyNumberFormat="1" applyFont="1" applyFill="1" applyBorder="1" applyAlignment="1">
      <alignment horizontal="center" vertical="center"/>
    </xf>
    <xf numFmtId="0" fontId="7" fillId="2"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11" xfId="0" applyFont="1" applyFill="1" applyBorder="1" applyAlignment="1">
      <alignment horizontal="center" vertical="center" wrapText="1"/>
    </xf>
    <xf numFmtId="0" fontId="18" fillId="4" borderId="11" xfId="0" applyFont="1" applyFill="1" applyBorder="1" applyAlignment="1">
      <alignment horizontal="center" vertical="center"/>
    </xf>
    <xf numFmtId="0" fontId="3" fillId="4" borderId="40" xfId="0" applyFont="1" applyFill="1" applyBorder="1" applyAlignment="1">
      <alignment horizontal="center" vertical="center"/>
    </xf>
    <xf numFmtId="0" fontId="7" fillId="4" borderId="40" xfId="0" applyFont="1" applyFill="1" applyBorder="1" applyAlignment="1">
      <alignment horizontal="center" vertical="center" wrapText="1"/>
    </xf>
    <xf numFmtId="0" fontId="4" fillId="4" borderId="40" xfId="0" applyFont="1" applyFill="1" applyBorder="1" applyAlignment="1">
      <alignment horizontal="center" vertical="center"/>
    </xf>
    <xf numFmtId="0" fontId="18"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4" fillId="4" borderId="42" xfId="0" applyFont="1" applyFill="1" applyBorder="1" applyAlignment="1">
      <alignment horizontal="center" vertical="center"/>
    </xf>
    <xf numFmtId="0" fontId="19" fillId="2" borderId="40" xfId="0" applyFont="1" applyFill="1" applyBorder="1" applyAlignment="1">
      <alignment horizontal="center" vertical="center"/>
    </xf>
    <xf numFmtId="0" fontId="15" fillId="2" borderId="36" xfId="0" applyFont="1" applyFill="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3" fillId="0" borderId="10" xfId="0" applyFont="1" applyBorder="1" applyAlignment="1">
      <alignment horizontal="center" vertical="center"/>
    </xf>
    <xf numFmtId="49" fontId="19" fillId="0" borderId="11" xfId="0" applyNumberFormat="1" applyFont="1" applyBorder="1" applyAlignment="1">
      <alignment horizontal="center" vertical="center"/>
    </xf>
    <xf numFmtId="0" fontId="3" fillId="2" borderId="56" xfId="0" applyFont="1" applyFill="1" applyBorder="1" applyAlignment="1">
      <alignment horizontal="center" vertical="center"/>
    </xf>
    <xf numFmtId="0" fontId="19" fillId="2" borderId="21" xfId="0" applyFont="1" applyFill="1" applyBorder="1" applyAlignment="1">
      <alignment horizontal="center" vertical="center"/>
    </xf>
    <xf numFmtId="0" fontId="3" fillId="0" borderId="70" xfId="0" applyFont="1" applyBorder="1" applyAlignment="1">
      <alignment horizontal="center" vertical="center"/>
    </xf>
    <xf numFmtId="0" fontId="3" fillId="0" borderId="55" xfId="0" applyFont="1" applyBorder="1" applyAlignment="1">
      <alignment horizontal="center" vertical="center"/>
    </xf>
    <xf numFmtId="0" fontId="3" fillId="0" borderId="71" xfId="0" applyFont="1" applyBorder="1" applyAlignment="1">
      <alignment horizontal="center" vertical="center"/>
    </xf>
    <xf numFmtId="0" fontId="3" fillId="0" borderId="64" xfId="0" applyFont="1" applyBorder="1" applyAlignment="1">
      <alignment horizontal="center" vertical="center"/>
    </xf>
    <xf numFmtId="49" fontId="7" fillId="0" borderId="2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33594</xdr:colOff>
      <xdr:row>0</xdr:row>
      <xdr:rowOff>139095</xdr:rowOff>
    </xdr:from>
    <xdr:to>
      <xdr:col>27</xdr:col>
      <xdr:colOff>100306</xdr:colOff>
      <xdr:row>2</xdr:row>
      <xdr:rowOff>43859</xdr:rowOff>
    </xdr:to>
    <xdr:pic>
      <xdr:nvPicPr>
        <xdr:cNvPr id="3" name="Image 2">
          <a:extLst>
            <a:ext uri="{FF2B5EF4-FFF2-40B4-BE49-F238E27FC236}">
              <a16:creationId xmlns:a16="http://schemas.microsoft.com/office/drawing/2014/main" id="{E657FB07-ABAA-47D8-AC67-B2FED6C7CD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6769" y="139095"/>
          <a:ext cx="1152562" cy="962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33594</xdr:colOff>
      <xdr:row>0</xdr:row>
      <xdr:rowOff>139095</xdr:rowOff>
    </xdr:from>
    <xdr:to>
      <xdr:col>27</xdr:col>
      <xdr:colOff>100306</xdr:colOff>
      <xdr:row>2</xdr:row>
      <xdr:rowOff>43859</xdr:rowOff>
    </xdr:to>
    <xdr:pic>
      <xdr:nvPicPr>
        <xdr:cNvPr id="2" name="Image 1">
          <a:extLst>
            <a:ext uri="{FF2B5EF4-FFF2-40B4-BE49-F238E27FC236}">
              <a16:creationId xmlns:a16="http://schemas.microsoft.com/office/drawing/2014/main" id="{09443367-DF29-43B1-BD89-EB70A1BA9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0194" y="139095"/>
          <a:ext cx="1209712" cy="9588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G67"/>
  <sheetViews>
    <sheetView zoomScale="67" zoomScaleNormal="90" workbookViewId="0">
      <selection activeCell="T14" sqref="T14"/>
    </sheetView>
  </sheetViews>
  <sheetFormatPr baseColWidth="10" defaultRowHeight="14.25" x14ac:dyDescent="0.45"/>
  <cols>
    <col min="1" max="1" width="14.19921875" style="267" customWidth="1"/>
    <col min="2" max="27" width="8.19921875" style="267" customWidth="1"/>
    <col min="28" max="28" width="3.46484375" style="267" customWidth="1"/>
    <col min="29" max="29" width="8.19921875" style="267" customWidth="1"/>
    <col min="257" max="257" width="15.46484375" customWidth="1"/>
    <col min="258" max="285" width="9.46484375" customWidth="1"/>
    <col min="513" max="513" width="15.46484375" customWidth="1"/>
    <col min="514" max="541" width="9.46484375" customWidth="1"/>
    <col min="769" max="769" width="15.46484375" customWidth="1"/>
    <col min="770" max="797" width="9.46484375" customWidth="1"/>
    <col min="1025" max="1025" width="15.46484375" customWidth="1"/>
    <col min="1026" max="1053" width="9.46484375" customWidth="1"/>
    <col min="1281" max="1281" width="15.46484375" customWidth="1"/>
    <col min="1282" max="1309" width="9.46484375" customWidth="1"/>
    <col min="1537" max="1537" width="15.46484375" customWidth="1"/>
    <col min="1538" max="1565" width="9.46484375" customWidth="1"/>
    <col min="1793" max="1793" width="15.46484375" customWidth="1"/>
    <col min="1794" max="1821" width="9.46484375" customWidth="1"/>
    <col min="2049" max="2049" width="15.46484375" customWidth="1"/>
    <col min="2050" max="2077" width="9.46484375" customWidth="1"/>
    <col min="2305" max="2305" width="15.46484375" customWidth="1"/>
    <col min="2306" max="2333" width="9.46484375" customWidth="1"/>
    <col min="2561" max="2561" width="15.46484375" customWidth="1"/>
    <col min="2562" max="2589" width="9.46484375" customWidth="1"/>
    <col min="2817" max="2817" width="15.46484375" customWidth="1"/>
    <col min="2818" max="2845" width="9.46484375" customWidth="1"/>
    <col min="3073" max="3073" width="15.46484375" customWidth="1"/>
    <col min="3074" max="3101" width="9.46484375" customWidth="1"/>
    <col min="3329" max="3329" width="15.46484375" customWidth="1"/>
    <col min="3330" max="3357" width="9.46484375" customWidth="1"/>
    <col min="3585" max="3585" width="15.46484375" customWidth="1"/>
    <col min="3586" max="3613" width="9.46484375" customWidth="1"/>
    <col min="3841" max="3841" width="15.46484375" customWidth="1"/>
    <col min="3842" max="3869" width="9.46484375" customWidth="1"/>
    <col min="4097" max="4097" width="15.46484375" customWidth="1"/>
    <col min="4098" max="4125" width="9.46484375" customWidth="1"/>
    <col min="4353" max="4353" width="15.46484375" customWidth="1"/>
    <col min="4354" max="4381" width="9.46484375" customWidth="1"/>
    <col min="4609" max="4609" width="15.46484375" customWidth="1"/>
    <col min="4610" max="4637" width="9.46484375" customWidth="1"/>
    <col min="4865" max="4865" width="15.46484375" customWidth="1"/>
    <col min="4866" max="4893" width="9.46484375" customWidth="1"/>
    <col min="5121" max="5121" width="15.46484375" customWidth="1"/>
    <col min="5122" max="5149" width="9.46484375" customWidth="1"/>
    <col min="5377" max="5377" width="15.46484375" customWidth="1"/>
    <col min="5378" max="5405" width="9.46484375" customWidth="1"/>
    <col min="5633" max="5633" width="15.46484375" customWidth="1"/>
    <col min="5634" max="5661" width="9.46484375" customWidth="1"/>
    <col min="5889" max="5889" width="15.46484375" customWidth="1"/>
    <col min="5890" max="5917" width="9.46484375" customWidth="1"/>
    <col min="6145" max="6145" width="15.46484375" customWidth="1"/>
    <col min="6146" max="6173" width="9.46484375" customWidth="1"/>
    <col min="6401" max="6401" width="15.46484375" customWidth="1"/>
    <col min="6402" max="6429" width="9.46484375" customWidth="1"/>
    <col min="6657" max="6657" width="15.46484375" customWidth="1"/>
    <col min="6658" max="6685" width="9.46484375" customWidth="1"/>
    <col min="6913" max="6913" width="15.46484375" customWidth="1"/>
    <col min="6914" max="6941" width="9.46484375" customWidth="1"/>
    <col min="7169" max="7169" width="15.46484375" customWidth="1"/>
    <col min="7170" max="7197" width="9.46484375" customWidth="1"/>
    <col min="7425" max="7425" width="15.46484375" customWidth="1"/>
    <col min="7426" max="7453" width="9.46484375" customWidth="1"/>
    <col min="7681" max="7681" width="15.46484375" customWidth="1"/>
    <col min="7682" max="7709" width="9.46484375" customWidth="1"/>
    <col min="7937" max="7937" width="15.46484375" customWidth="1"/>
    <col min="7938" max="7965" width="9.46484375" customWidth="1"/>
    <col min="8193" max="8193" width="15.46484375" customWidth="1"/>
    <col min="8194" max="8221" width="9.46484375" customWidth="1"/>
    <col min="8449" max="8449" width="15.46484375" customWidth="1"/>
    <col min="8450" max="8477" width="9.46484375" customWidth="1"/>
    <col min="8705" max="8705" width="15.46484375" customWidth="1"/>
    <col min="8706" max="8733" width="9.46484375" customWidth="1"/>
    <col min="8961" max="8961" width="15.46484375" customWidth="1"/>
    <col min="8962" max="8989" width="9.46484375" customWidth="1"/>
    <col min="9217" max="9217" width="15.46484375" customWidth="1"/>
    <col min="9218" max="9245" width="9.46484375" customWidth="1"/>
    <col min="9473" max="9473" width="15.46484375" customWidth="1"/>
    <col min="9474" max="9501" width="9.46484375" customWidth="1"/>
    <col min="9729" max="9729" width="15.46484375" customWidth="1"/>
    <col min="9730" max="9757" width="9.46484375" customWidth="1"/>
    <col min="9985" max="9985" width="15.46484375" customWidth="1"/>
    <col min="9986" max="10013" width="9.46484375" customWidth="1"/>
    <col min="10241" max="10241" width="15.46484375" customWidth="1"/>
    <col min="10242" max="10269" width="9.46484375" customWidth="1"/>
    <col min="10497" max="10497" width="15.46484375" customWidth="1"/>
    <col min="10498" max="10525" width="9.46484375" customWidth="1"/>
    <col min="10753" max="10753" width="15.46484375" customWidth="1"/>
    <col min="10754" max="10781" width="9.46484375" customWidth="1"/>
    <col min="11009" max="11009" width="15.46484375" customWidth="1"/>
    <col min="11010" max="11037" width="9.46484375" customWidth="1"/>
    <col min="11265" max="11265" width="15.46484375" customWidth="1"/>
    <col min="11266" max="11293" width="9.46484375" customWidth="1"/>
    <col min="11521" max="11521" width="15.46484375" customWidth="1"/>
    <col min="11522" max="11549" width="9.46484375" customWidth="1"/>
    <col min="11777" max="11777" width="15.46484375" customWidth="1"/>
    <col min="11778" max="11805" width="9.46484375" customWidth="1"/>
    <col min="12033" max="12033" width="15.46484375" customWidth="1"/>
    <col min="12034" max="12061" width="9.46484375" customWidth="1"/>
    <col min="12289" max="12289" width="15.46484375" customWidth="1"/>
    <col min="12290" max="12317" width="9.46484375" customWidth="1"/>
    <col min="12545" max="12545" width="15.46484375" customWidth="1"/>
    <col min="12546" max="12573" width="9.46484375" customWidth="1"/>
    <col min="12801" max="12801" width="15.46484375" customWidth="1"/>
    <col min="12802" max="12829" width="9.46484375" customWidth="1"/>
    <col min="13057" max="13057" width="15.46484375" customWidth="1"/>
    <col min="13058" max="13085" width="9.46484375" customWidth="1"/>
    <col min="13313" max="13313" width="15.46484375" customWidth="1"/>
    <col min="13314" max="13341" width="9.46484375" customWidth="1"/>
    <col min="13569" max="13569" width="15.46484375" customWidth="1"/>
    <col min="13570" max="13597" width="9.46484375" customWidth="1"/>
    <col min="13825" max="13825" width="15.46484375" customWidth="1"/>
    <col min="13826" max="13853" width="9.46484375" customWidth="1"/>
    <col min="14081" max="14081" width="15.46484375" customWidth="1"/>
    <col min="14082" max="14109" width="9.46484375" customWidth="1"/>
    <col min="14337" max="14337" width="15.46484375" customWidth="1"/>
    <col min="14338" max="14365" width="9.46484375" customWidth="1"/>
    <col min="14593" max="14593" width="15.46484375" customWidth="1"/>
    <col min="14594" max="14621" width="9.46484375" customWidth="1"/>
    <col min="14849" max="14849" width="15.46484375" customWidth="1"/>
    <col min="14850" max="14877" width="9.46484375" customWidth="1"/>
    <col min="15105" max="15105" width="15.46484375" customWidth="1"/>
    <col min="15106" max="15133" width="9.46484375" customWidth="1"/>
    <col min="15361" max="15361" width="15.46484375" customWidth="1"/>
    <col min="15362" max="15389" width="9.46484375" customWidth="1"/>
    <col min="15617" max="15617" width="15.46484375" customWidth="1"/>
    <col min="15618" max="15645" width="9.46484375" customWidth="1"/>
    <col min="15873" max="15873" width="15.46484375" customWidth="1"/>
    <col min="15874" max="15901" width="9.46484375" customWidth="1"/>
    <col min="16129" max="16129" width="15.46484375" customWidth="1"/>
    <col min="16130" max="16157" width="9.46484375" customWidth="1"/>
  </cols>
  <sheetData>
    <row r="1" spans="1:32" ht="24" customHeight="1" x14ac:dyDescent="0.45">
      <c r="A1" s="625" t="s">
        <v>179</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7"/>
    </row>
    <row r="2" spans="1:32" ht="59.25" customHeight="1" x14ac:dyDescent="0.45">
      <c r="A2" s="628"/>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30"/>
    </row>
    <row r="3" spans="1:32" s="4" customFormat="1" ht="15" customHeight="1" thickBot="1" x14ac:dyDescent="0.5">
      <c r="A3" s="1"/>
      <c r="B3" s="2"/>
      <c r="C3" s="2"/>
      <c r="D3" s="2"/>
      <c r="E3" s="2"/>
      <c r="F3" s="2"/>
      <c r="G3" s="2"/>
      <c r="H3" s="2"/>
      <c r="I3" s="2"/>
      <c r="J3" s="2"/>
      <c r="K3" s="2"/>
      <c r="L3" s="2"/>
      <c r="M3" s="2"/>
      <c r="N3" s="2"/>
      <c r="O3" s="2"/>
      <c r="P3" s="2"/>
      <c r="Q3" s="2"/>
      <c r="R3" s="2"/>
      <c r="S3" s="2"/>
      <c r="T3" s="2"/>
      <c r="U3" s="2"/>
      <c r="V3" s="2"/>
      <c r="W3" s="2"/>
      <c r="X3" s="2"/>
      <c r="Y3" s="2"/>
      <c r="Z3" s="2"/>
      <c r="AA3" s="2"/>
      <c r="AB3" s="2"/>
      <c r="AC3" s="3"/>
    </row>
    <row r="4" spans="1:32" s="4" customFormat="1" ht="15" customHeight="1" thickBot="1" x14ac:dyDescent="0.5">
      <c r="A4" s="5" t="s">
        <v>0</v>
      </c>
      <c r="B4" s="622">
        <v>44075</v>
      </c>
      <c r="C4" s="623"/>
      <c r="D4" s="623"/>
      <c r="E4" s="624"/>
      <c r="F4" s="622">
        <v>44105</v>
      </c>
      <c r="G4" s="623"/>
      <c r="H4" s="623"/>
      <c r="I4" s="623"/>
      <c r="J4" s="624"/>
      <c r="K4" s="622">
        <v>44136</v>
      </c>
      <c r="L4" s="623"/>
      <c r="M4" s="623"/>
      <c r="N4" s="624"/>
      <c r="O4" s="622">
        <v>44166</v>
      </c>
      <c r="P4" s="623"/>
      <c r="Q4" s="623"/>
      <c r="R4" s="623"/>
      <c r="S4" s="624"/>
      <c r="T4" s="622">
        <v>44197</v>
      </c>
      <c r="U4" s="623"/>
      <c r="V4" s="623"/>
      <c r="W4" s="624"/>
      <c r="X4" s="622">
        <v>44228</v>
      </c>
      <c r="Y4" s="623"/>
      <c r="Z4" s="623"/>
      <c r="AA4" s="624"/>
      <c r="AB4" s="2"/>
      <c r="AC4" s="3"/>
      <c r="AF4"/>
    </row>
    <row r="5" spans="1:32" s="4" customFormat="1" ht="15" customHeight="1" x14ac:dyDescent="0.45">
      <c r="A5" s="6" t="s">
        <v>1</v>
      </c>
      <c r="B5" s="7">
        <v>36</v>
      </c>
      <c r="C5" s="8">
        <v>37</v>
      </c>
      <c r="D5" s="9">
        <v>38</v>
      </c>
      <c r="E5" s="10">
        <v>39</v>
      </c>
      <c r="F5" s="11">
        <v>40</v>
      </c>
      <c r="G5" s="12">
        <v>41</v>
      </c>
      <c r="H5" s="12">
        <v>42</v>
      </c>
      <c r="I5" s="12">
        <v>43</v>
      </c>
      <c r="J5" s="13">
        <v>44</v>
      </c>
      <c r="K5" s="11">
        <v>45</v>
      </c>
      <c r="L5" s="12">
        <v>46</v>
      </c>
      <c r="M5" s="12">
        <v>47</v>
      </c>
      <c r="N5" s="14">
        <v>48</v>
      </c>
      <c r="O5" s="15">
        <v>49</v>
      </c>
      <c r="P5" s="12">
        <v>50</v>
      </c>
      <c r="Q5" s="12">
        <v>51</v>
      </c>
      <c r="R5" s="12">
        <v>52</v>
      </c>
      <c r="S5" s="13">
        <v>53</v>
      </c>
      <c r="T5" s="11">
        <v>1</v>
      </c>
      <c r="U5" s="12">
        <v>2</v>
      </c>
      <c r="V5" s="12">
        <v>3</v>
      </c>
      <c r="W5" s="14">
        <v>4</v>
      </c>
      <c r="X5" s="15">
        <v>5</v>
      </c>
      <c r="Y5" s="12">
        <v>6</v>
      </c>
      <c r="Z5" s="12">
        <v>7</v>
      </c>
      <c r="AA5" s="13">
        <v>8</v>
      </c>
      <c r="AB5" s="2"/>
      <c r="AC5" s="3"/>
      <c r="AF5"/>
    </row>
    <row r="6" spans="1:32" s="4" customFormat="1" ht="15" customHeight="1" thickBot="1" x14ac:dyDescent="0.5">
      <c r="A6" s="16" t="s">
        <v>2</v>
      </c>
      <c r="B6" s="17">
        <v>44074</v>
      </c>
      <c r="C6" s="18">
        <v>44081</v>
      </c>
      <c r="D6" s="19">
        <v>44088</v>
      </c>
      <c r="E6" s="20">
        <v>44095</v>
      </c>
      <c r="F6" s="21">
        <v>44102</v>
      </c>
      <c r="G6" s="22">
        <v>44109</v>
      </c>
      <c r="H6" s="22">
        <v>44116</v>
      </c>
      <c r="I6" s="22">
        <v>44123</v>
      </c>
      <c r="J6" s="23">
        <v>44130</v>
      </c>
      <c r="K6" s="21">
        <v>44137</v>
      </c>
      <c r="L6" s="22">
        <v>44144</v>
      </c>
      <c r="M6" s="22">
        <v>44151</v>
      </c>
      <c r="N6" s="24">
        <v>44158</v>
      </c>
      <c r="O6" s="25">
        <v>44165</v>
      </c>
      <c r="P6" s="22">
        <v>44172</v>
      </c>
      <c r="Q6" s="22">
        <v>44179</v>
      </c>
      <c r="R6" s="22">
        <v>44186</v>
      </c>
      <c r="S6" s="23">
        <v>44193</v>
      </c>
      <c r="T6" s="21">
        <v>44200</v>
      </c>
      <c r="U6" s="22">
        <v>44207</v>
      </c>
      <c r="V6" s="22">
        <v>44214</v>
      </c>
      <c r="W6" s="24">
        <v>44221</v>
      </c>
      <c r="X6" s="25">
        <v>44228</v>
      </c>
      <c r="Y6" s="22">
        <v>44235</v>
      </c>
      <c r="Z6" s="22">
        <v>44242</v>
      </c>
      <c r="AA6" s="23">
        <v>44249</v>
      </c>
      <c r="AB6" s="2"/>
      <c r="AC6" s="3"/>
      <c r="AF6"/>
    </row>
    <row r="7" spans="1:32" s="4" customFormat="1" ht="15" customHeight="1" x14ac:dyDescent="0.45">
      <c r="A7" s="26" t="s">
        <v>3</v>
      </c>
      <c r="B7" s="27"/>
      <c r="C7" s="28"/>
      <c r="D7" s="28"/>
      <c r="E7" s="29"/>
      <c r="F7" s="27"/>
      <c r="G7" s="30"/>
      <c r="H7" s="31"/>
      <c r="I7" s="32"/>
      <c r="J7" s="33"/>
      <c r="K7" s="34"/>
      <c r="L7" s="30"/>
      <c r="M7" s="30"/>
      <c r="N7" s="29"/>
      <c r="O7" s="34"/>
      <c r="P7" s="30"/>
      <c r="Q7" s="31"/>
      <c r="R7" s="32"/>
      <c r="S7" s="33"/>
      <c r="T7" s="28"/>
      <c r="U7" s="30"/>
      <c r="V7" s="30"/>
      <c r="W7" s="35"/>
      <c r="X7" s="36"/>
      <c r="Y7" s="37"/>
      <c r="Z7" s="37"/>
      <c r="AA7" s="390"/>
      <c r="AB7" s="2"/>
      <c r="AC7" s="3"/>
      <c r="AF7"/>
    </row>
    <row r="8" spans="1:32" s="4" customFormat="1" ht="15" customHeight="1" thickBot="1" x14ac:dyDescent="0.5">
      <c r="A8" s="39" t="s">
        <v>4</v>
      </c>
      <c r="B8" s="40"/>
      <c r="C8" s="41"/>
      <c r="D8" s="42"/>
      <c r="E8" s="43"/>
      <c r="F8" s="44"/>
      <c r="G8" s="45"/>
      <c r="H8" s="45"/>
      <c r="I8" s="45"/>
      <c r="J8" s="46"/>
      <c r="K8" s="47"/>
      <c r="L8" s="48"/>
      <c r="M8" s="48"/>
      <c r="N8" s="49"/>
      <c r="O8" s="47"/>
      <c r="P8" s="48"/>
      <c r="Q8" s="48"/>
      <c r="R8" s="48"/>
      <c r="S8" s="49"/>
      <c r="T8" s="50"/>
      <c r="U8" s="45"/>
      <c r="V8" s="45"/>
      <c r="W8" s="51"/>
      <c r="X8" s="47"/>
      <c r="Y8" s="48"/>
      <c r="Z8" s="48"/>
      <c r="AA8" s="49"/>
      <c r="AB8" s="2"/>
      <c r="AC8" s="3"/>
      <c r="AF8"/>
    </row>
    <row r="9" spans="1:32" s="4" customFormat="1" ht="15" customHeight="1" x14ac:dyDescent="0.45">
      <c r="A9" s="26" t="s">
        <v>5</v>
      </c>
      <c r="C9" s="53"/>
      <c r="D9" s="441"/>
      <c r="E9" s="443"/>
      <c r="F9" s="54"/>
      <c r="G9" s="55"/>
      <c r="H9" s="372"/>
      <c r="I9" s="571" t="s">
        <v>158</v>
      </c>
      <c r="J9" s="454"/>
      <c r="K9" s="57"/>
      <c r="L9" s="56"/>
      <c r="M9" s="58"/>
      <c r="N9" s="59"/>
      <c r="O9" s="60"/>
      <c r="P9" s="60"/>
      <c r="Q9" s="60"/>
      <c r="R9" s="459"/>
      <c r="S9" s="460"/>
      <c r="T9" s="58"/>
      <c r="U9" s="58"/>
      <c r="V9" s="58"/>
      <c r="W9" s="61"/>
      <c r="X9" s="62"/>
      <c r="Y9" s="570" t="s">
        <v>78</v>
      </c>
      <c r="Z9" s="427"/>
      <c r="AA9" s="449"/>
      <c r="AB9" s="2"/>
      <c r="AC9" s="3"/>
      <c r="AF9"/>
    </row>
    <row r="10" spans="1:32" s="4" customFormat="1" ht="15" customHeight="1" x14ac:dyDescent="0.45">
      <c r="A10" s="64" t="s">
        <v>7</v>
      </c>
      <c r="B10" s="65"/>
      <c r="C10" s="66"/>
      <c r="D10" s="442"/>
      <c r="E10" s="444"/>
      <c r="F10" s="67"/>
      <c r="G10" s="68"/>
      <c r="H10" s="373"/>
      <c r="I10" s="572" t="s">
        <v>158</v>
      </c>
      <c r="J10" s="456"/>
      <c r="K10" s="70"/>
      <c r="L10" s="69"/>
      <c r="M10" s="71"/>
      <c r="N10" s="72"/>
      <c r="O10" s="68"/>
      <c r="P10" s="68"/>
      <c r="Q10" s="68"/>
      <c r="R10" s="437"/>
      <c r="S10" s="461"/>
      <c r="T10" s="71"/>
      <c r="U10" s="71"/>
      <c r="V10" s="71"/>
      <c r="W10" s="73"/>
      <c r="X10" s="74"/>
      <c r="Y10" s="565" t="s">
        <v>78</v>
      </c>
      <c r="Z10" s="421"/>
      <c r="AA10" s="450"/>
      <c r="AB10" s="2"/>
      <c r="AC10" s="3"/>
      <c r="AF10"/>
    </row>
    <row r="11" spans="1:32" s="4" customFormat="1" ht="15" customHeight="1" x14ac:dyDescent="0.45">
      <c r="A11" s="64" t="s">
        <v>8</v>
      </c>
      <c r="B11" s="76"/>
      <c r="C11" s="77"/>
      <c r="D11" s="442"/>
      <c r="E11" s="445"/>
      <c r="F11" s="78"/>
      <c r="G11" s="68"/>
      <c r="H11" s="374"/>
      <c r="I11" s="572" t="s">
        <v>158</v>
      </c>
      <c r="J11" s="456"/>
      <c r="K11" s="70"/>
      <c r="L11" s="79"/>
      <c r="M11" s="75"/>
      <c r="N11" s="80"/>
      <c r="O11" s="68"/>
      <c r="P11" s="68"/>
      <c r="Q11" s="68"/>
      <c r="R11" s="462"/>
      <c r="S11" s="463"/>
      <c r="T11" s="75"/>
      <c r="U11" s="75"/>
      <c r="V11" s="75"/>
      <c r="W11" s="82"/>
      <c r="X11" s="74"/>
      <c r="Y11" s="566" t="s">
        <v>78</v>
      </c>
      <c r="Z11" s="421"/>
      <c r="AA11" s="451"/>
      <c r="AB11" s="2"/>
      <c r="AC11" s="3"/>
      <c r="AF11"/>
    </row>
    <row r="12" spans="1:32" s="4" customFormat="1" ht="15" customHeight="1" thickBot="1" x14ac:dyDescent="0.5">
      <c r="A12" s="64" t="s">
        <v>9</v>
      </c>
      <c r="B12" s="83"/>
      <c r="C12" s="84"/>
      <c r="D12" s="442"/>
      <c r="E12" s="446"/>
      <c r="F12" s="78"/>
      <c r="G12" s="85"/>
      <c r="H12" s="374"/>
      <c r="I12" s="455"/>
      <c r="J12" s="457"/>
      <c r="K12" s="70"/>
      <c r="L12" s="86"/>
      <c r="M12" s="86"/>
      <c r="N12" s="87"/>
      <c r="O12" s="68"/>
      <c r="P12" s="68"/>
      <c r="Q12" s="68"/>
      <c r="R12" s="462"/>
      <c r="S12" s="463"/>
      <c r="T12" s="86"/>
      <c r="U12" s="86"/>
      <c r="V12" s="86"/>
      <c r="W12" s="88"/>
      <c r="X12" s="74"/>
      <c r="Y12" s="464"/>
      <c r="Z12" s="464"/>
      <c r="AA12" s="450"/>
      <c r="AB12" s="2"/>
      <c r="AC12" s="3"/>
      <c r="AF12"/>
    </row>
    <row r="13" spans="1:32" s="4" customFormat="1" ht="15" customHeight="1" x14ac:dyDescent="0.45">
      <c r="A13" s="64" t="s">
        <v>10</v>
      </c>
      <c r="B13" s="482" t="s">
        <v>161</v>
      </c>
      <c r="C13" s="84"/>
      <c r="D13" s="52" t="s">
        <v>6</v>
      </c>
      <c r="E13" s="447"/>
      <c r="F13" s="534" t="s">
        <v>18</v>
      </c>
      <c r="G13" s="448"/>
      <c r="H13" s="535" t="s">
        <v>18</v>
      </c>
      <c r="I13" s="458"/>
      <c r="J13" s="456"/>
      <c r="K13" s="70"/>
      <c r="L13" s="89"/>
      <c r="M13" s="452"/>
      <c r="N13" s="87"/>
      <c r="O13" s="448"/>
      <c r="P13" s="90"/>
      <c r="Q13" s="68"/>
      <c r="R13" s="462"/>
      <c r="S13" s="463"/>
      <c r="T13" s="452"/>
      <c r="U13" s="86"/>
      <c r="V13" s="86"/>
      <c r="W13" s="88"/>
      <c r="X13" s="74"/>
      <c r="Y13" s="423"/>
      <c r="Z13" s="464"/>
      <c r="AA13" s="453"/>
      <c r="AB13" s="2"/>
      <c r="AC13" s="91"/>
      <c r="AF13"/>
    </row>
    <row r="14" spans="1:32" s="4" customFormat="1" ht="15" customHeight="1" thickBot="1" x14ac:dyDescent="0.5">
      <c r="A14" s="64" t="s">
        <v>11</v>
      </c>
      <c r="B14" s="83"/>
      <c r="C14" s="84"/>
      <c r="D14" s="465"/>
      <c r="E14" s="466"/>
      <c r="F14" s="81" t="s">
        <v>20</v>
      </c>
      <c r="G14" s="468"/>
      <c r="H14" s="92" t="s">
        <v>20</v>
      </c>
      <c r="I14" s="468"/>
      <c r="J14" s="469"/>
      <c r="K14" s="95" t="s">
        <v>20</v>
      </c>
      <c r="L14" s="465"/>
      <c r="M14" s="93" t="s">
        <v>20</v>
      </c>
      <c r="N14" s="469"/>
      <c r="O14" s="93" t="s">
        <v>20</v>
      </c>
      <c r="P14" s="469"/>
      <c r="Q14" s="92" t="s">
        <v>20</v>
      </c>
      <c r="R14" s="467"/>
      <c r="S14" s="470"/>
      <c r="T14" s="93" t="s">
        <v>20</v>
      </c>
      <c r="U14" s="97"/>
      <c r="V14" s="96" t="s">
        <v>20</v>
      </c>
      <c r="W14" s="471"/>
      <c r="X14" s="81" t="s">
        <v>20</v>
      </c>
      <c r="Y14" s="465"/>
      <c r="Z14" s="98"/>
      <c r="AA14" s="538" t="s">
        <v>20</v>
      </c>
      <c r="AB14" s="2"/>
      <c r="AC14" s="91"/>
      <c r="AF14"/>
    </row>
    <row r="15" spans="1:32" s="4" customFormat="1" ht="15" customHeight="1" thickBot="1" x14ac:dyDescent="0.5">
      <c r="A15" s="16" t="s">
        <v>12</v>
      </c>
      <c r="B15" s="99"/>
      <c r="C15" s="100"/>
      <c r="D15" s="472"/>
      <c r="E15" s="473"/>
      <c r="F15" s="102" t="s">
        <v>159</v>
      </c>
      <c r="G15" s="475"/>
      <c r="H15" s="101" t="s">
        <v>159</v>
      </c>
      <c r="I15" s="475"/>
      <c r="J15" s="476"/>
      <c r="K15" s="105" t="s">
        <v>159</v>
      </c>
      <c r="L15" s="472"/>
      <c r="M15" s="103" t="s">
        <v>159</v>
      </c>
      <c r="N15" s="476"/>
      <c r="O15" s="371" t="s">
        <v>159</v>
      </c>
      <c r="P15" s="478"/>
      <c r="Q15" s="106" t="s">
        <v>159</v>
      </c>
      <c r="R15" s="479"/>
      <c r="S15" s="480"/>
      <c r="T15" s="371" t="s">
        <v>159</v>
      </c>
      <c r="U15" s="107"/>
      <c r="V15" s="106" t="s">
        <v>159</v>
      </c>
      <c r="W15" s="481"/>
      <c r="X15" s="102" t="s">
        <v>159</v>
      </c>
      <c r="Y15" s="472"/>
      <c r="Z15" s="108"/>
      <c r="AA15" s="539" t="s">
        <v>159</v>
      </c>
      <c r="AB15" s="2"/>
      <c r="AC15" s="109" t="s">
        <v>13</v>
      </c>
      <c r="AF15"/>
    </row>
    <row r="16" spans="1:32" s="4" customFormat="1" ht="15" customHeight="1" x14ac:dyDescent="0.45">
      <c r="A16" s="110" t="s">
        <v>14</v>
      </c>
      <c r="B16" s="111"/>
      <c r="C16" s="112"/>
      <c r="D16" s="113"/>
      <c r="E16" s="114"/>
      <c r="F16" s="115"/>
      <c r="G16" s="116"/>
      <c r="H16" s="115"/>
      <c r="I16" s="116">
        <v>21</v>
      </c>
      <c r="J16" s="117"/>
      <c r="K16" s="118"/>
      <c r="L16" s="112"/>
      <c r="M16" s="116"/>
      <c r="N16" s="117"/>
      <c r="O16" s="118"/>
      <c r="P16" s="112"/>
      <c r="Q16" s="112"/>
      <c r="R16" s="112"/>
      <c r="S16" s="119"/>
      <c r="T16" s="116"/>
      <c r="U16" s="112"/>
      <c r="V16" s="112"/>
      <c r="W16" s="120"/>
      <c r="X16" s="116"/>
      <c r="Y16" s="112">
        <v>21</v>
      </c>
      <c r="Z16" s="121"/>
      <c r="AA16" s="122"/>
      <c r="AB16" s="2"/>
      <c r="AC16" s="123">
        <f>SUM(E16:AA16)</f>
        <v>42</v>
      </c>
      <c r="AF16"/>
    </row>
    <row r="17" spans="1:32" s="4" customFormat="1" ht="15" customHeight="1" x14ac:dyDescent="0.45">
      <c r="A17" s="124" t="s">
        <v>15</v>
      </c>
      <c r="B17" s="125"/>
      <c r="C17" s="126"/>
      <c r="D17" s="127"/>
      <c r="E17" s="128"/>
      <c r="F17" s="127">
        <v>21</v>
      </c>
      <c r="G17" s="129"/>
      <c r="H17" s="127">
        <v>21</v>
      </c>
      <c r="I17" s="129"/>
      <c r="J17" s="130"/>
      <c r="K17" s="131">
        <v>14</v>
      </c>
      <c r="L17" s="126"/>
      <c r="M17" s="129">
        <v>14</v>
      </c>
      <c r="N17" s="130"/>
      <c r="O17" s="131">
        <v>14</v>
      </c>
      <c r="P17" s="126"/>
      <c r="Q17" s="126">
        <v>14</v>
      </c>
      <c r="R17" s="126"/>
      <c r="S17" s="132"/>
      <c r="T17" s="129">
        <v>14</v>
      </c>
      <c r="U17" s="126"/>
      <c r="V17" s="126">
        <v>14</v>
      </c>
      <c r="W17" s="133"/>
      <c r="X17" s="129">
        <v>14</v>
      </c>
      <c r="Y17" s="126"/>
      <c r="Z17" s="134"/>
      <c r="AA17" s="135">
        <v>14</v>
      </c>
      <c r="AB17" s="2"/>
      <c r="AC17" s="123">
        <f>SUM(E17:AA17)</f>
        <v>154</v>
      </c>
      <c r="AF17"/>
    </row>
    <row r="18" spans="1:32" ht="15" customHeight="1" thickBot="1" x14ac:dyDescent="0.5">
      <c r="A18" s="16" t="s">
        <v>16</v>
      </c>
      <c r="B18" s="136"/>
      <c r="C18" s="137"/>
      <c r="D18" s="138"/>
      <c r="E18" s="139"/>
      <c r="F18" s="138"/>
      <c r="G18" s="140"/>
      <c r="H18" s="138"/>
      <c r="I18" s="140"/>
      <c r="J18" s="141"/>
      <c r="K18" s="142"/>
      <c r="L18" s="137"/>
      <c r="M18" s="140"/>
      <c r="N18" s="141"/>
      <c r="O18" s="142"/>
      <c r="P18" s="137"/>
      <c r="Q18" s="137"/>
      <c r="R18" s="137"/>
      <c r="S18" s="143"/>
      <c r="T18" s="140"/>
      <c r="U18" s="137"/>
      <c r="V18" s="137"/>
      <c r="W18" s="141"/>
      <c r="X18" s="140"/>
      <c r="Y18" s="137"/>
      <c r="Z18" s="137"/>
      <c r="AA18" s="143"/>
      <c r="AB18" s="2"/>
      <c r="AC18" s="144">
        <f>SUM(E18:AA18)</f>
        <v>0</v>
      </c>
      <c r="AD18" s="4"/>
      <c r="AE18" s="4"/>
    </row>
    <row r="19" spans="1:32" ht="15" customHeight="1" x14ac:dyDescent="0.45">
      <c r="A19" s="110" t="s">
        <v>17</v>
      </c>
      <c r="B19" s="145"/>
      <c r="C19" s="146"/>
      <c r="D19" s="147"/>
      <c r="E19" s="148"/>
      <c r="F19" s="543" t="s">
        <v>18</v>
      </c>
      <c r="G19" s="149"/>
      <c r="H19" s="149"/>
      <c r="I19" s="149"/>
      <c r="J19" s="150"/>
      <c r="K19" s="151"/>
      <c r="L19" s="149"/>
      <c r="M19" s="149"/>
      <c r="N19" s="152"/>
      <c r="O19" s="153"/>
      <c r="P19" s="149"/>
      <c r="Q19" s="149"/>
      <c r="R19" s="149"/>
      <c r="S19" s="150"/>
      <c r="T19" s="151"/>
      <c r="U19" s="149"/>
      <c r="V19" s="149"/>
      <c r="W19" s="152"/>
      <c r="X19" s="153"/>
      <c r="Y19" s="154"/>
      <c r="Z19" s="155"/>
      <c r="AA19" s="150"/>
      <c r="AB19" s="2"/>
      <c r="AC19" s="3"/>
      <c r="AD19" s="4"/>
      <c r="AE19" s="4"/>
    </row>
    <row r="20" spans="1:32" ht="15" customHeight="1" thickBot="1" x14ac:dyDescent="0.5">
      <c r="A20" s="16" t="s">
        <v>19</v>
      </c>
      <c r="B20" s="156"/>
      <c r="C20" s="157"/>
      <c r="D20" s="158"/>
      <c r="E20" s="159"/>
      <c r="F20" s="47"/>
      <c r="G20" s="160"/>
      <c r="H20" s="542" t="s">
        <v>18</v>
      </c>
      <c r="I20" s="137"/>
      <c r="J20" s="161"/>
      <c r="K20" s="162"/>
      <c r="L20" s="160"/>
      <c r="M20" s="160"/>
      <c r="N20" s="163"/>
      <c r="O20" s="164"/>
      <c r="P20" s="160"/>
      <c r="Q20" s="165"/>
      <c r="R20" s="165"/>
      <c r="S20" s="166"/>
      <c r="T20" s="167"/>
      <c r="U20" s="160"/>
      <c r="V20" s="160"/>
      <c r="W20" s="163"/>
      <c r="X20" s="164"/>
      <c r="Y20" s="160"/>
      <c r="Z20" s="168"/>
      <c r="AA20" s="143"/>
      <c r="AB20" s="2"/>
      <c r="AC20" s="3"/>
      <c r="AD20" s="4"/>
      <c r="AE20" s="4"/>
    </row>
    <row r="21" spans="1:32" s="4" customFormat="1" ht="15" customHeight="1" thickBot="1" x14ac:dyDescent="0.5">
      <c r="A21" s="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3"/>
    </row>
    <row r="22" spans="1:32" s="4" customFormat="1" ht="15" customHeight="1" thickBot="1" x14ac:dyDescent="0.5">
      <c r="A22" s="169" t="s">
        <v>0</v>
      </c>
      <c r="B22" s="623">
        <v>44256</v>
      </c>
      <c r="C22" s="623"/>
      <c r="D22" s="623"/>
      <c r="E22" s="623"/>
      <c r="F22" s="631">
        <v>44287</v>
      </c>
      <c r="G22" s="632"/>
      <c r="H22" s="632"/>
      <c r="I22" s="632"/>
      <c r="J22" s="633"/>
      <c r="K22" s="622">
        <v>44317</v>
      </c>
      <c r="L22" s="623"/>
      <c r="M22" s="623"/>
      <c r="N22" s="624"/>
      <c r="O22" s="622">
        <v>44348</v>
      </c>
      <c r="P22" s="623"/>
      <c r="Q22" s="623"/>
      <c r="R22" s="624"/>
      <c r="S22" s="622">
        <v>44378</v>
      </c>
      <c r="T22" s="623"/>
      <c r="U22" s="623"/>
      <c r="V22" s="623"/>
      <c r="W22" s="622">
        <v>44409</v>
      </c>
      <c r="X22" s="623"/>
      <c r="Y22" s="623"/>
      <c r="Z22" s="623"/>
      <c r="AA22" s="624"/>
      <c r="AB22" s="2"/>
      <c r="AC22" s="3"/>
      <c r="AF22"/>
    </row>
    <row r="23" spans="1:32" s="4" customFormat="1" ht="15" customHeight="1" x14ac:dyDescent="0.45">
      <c r="A23" s="169" t="s">
        <v>1</v>
      </c>
      <c r="B23" s="11">
        <v>9</v>
      </c>
      <c r="C23" s="12">
        <v>10</v>
      </c>
      <c r="D23" s="12">
        <v>11</v>
      </c>
      <c r="E23" s="14">
        <v>12</v>
      </c>
      <c r="F23" s="15">
        <v>13</v>
      </c>
      <c r="G23" s="12">
        <v>14</v>
      </c>
      <c r="H23" s="12">
        <v>15</v>
      </c>
      <c r="I23" s="12">
        <v>16</v>
      </c>
      <c r="J23" s="13">
        <v>17</v>
      </c>
      <c r="K23" s="8">
        <v>18</v>
      </c>
      <c r="L23" s="9">
        <v>19</v>
      </c>
      <c r="M23" s="9">
        <v>20</v>
      </c>
      <c r="N23" s="10">
        <v>21</v>
      </c>
      <c r="O23" s="7">
        <v>22</v>
      </c>
      <c r="P23" s="9">
        <v>23</v>
      </c>
      <c r="Q23" s="8">
        <v>24</v>
      </c>
      <c r="R23" s="170">
        <v>25</v>
      </c>
      <c r="S23" s="7">
        <v>26</v>
      </c>
      <c r="T23" s="9">
        <v>27</v>
      </c>
      <c r="U23" s="8">
        <v>28</v>
      </c>
      <c r="V23" s="171">
        <v>29</v>
      </c>
      <c r="W23" s="7">
        <v>30</v>
      </c>
      <c r="X23" s="9">
        <v>31</v>
      </c>
      <c r="Y23" s="8">
        <v>32</v>
      </c>
      <c r="Z23" s="9">
        <v>33</v>
      </c>
      <c r="AA23" s="10">
        <v>34</v>
      </c>
      <c r="AB23" s="2"/>
      <c r="AC23" s="3"/>
      <c r="AF23"/>
    </row>
    <row r="24" spans="1:32" s="4" customFormat="1" ht="15" customHeight="1" thickBot="1" x14ac:dyDescent="0.5">
      <c r="A24" s="172" t="s">
        <v>2</v>
      </c>
      <c r="B24" s="21">
        <v>44256</v>
      </c>
      <c r="C24" s="22">
        <v>44263</v>
      </c>
      <c r="D24" s="22">
        <v>44270</v>
      </c>
      <c r="E24" s="24">
        <v>44277</v>
      </c>
      <c r="F24" s="25">
        <v>44284</v>
      </c>
      <c r="G24" s="22">
        <v>44291</v>
      </c>
      <c r="H24" s="22">
        <v>44298</v>
      </c>
      <c r="I24" s="22">
        <v>44305</v>
      </c>
      <c r="J24" s="23">
        <v>44312</v>
      </c>
      <c r="K24" s="173">
        <v>44319</v>
      </c>
      <c r="L24" s="19">
        <v>44326</v>
      </c>
      <c r="M24" s="173">
        <v>44333</v>
      </c>
      <c r="N24" s="174">
        <v>44340</v>
      </c>
      <c r="O24" s="17">
        <v>44347</v>
      </c>
      <c r="P24" s="19">
        <v>44354</v>
      </c>
      <c r="Q24" s="173">
        <v>44361</v>
      </c>
      <c r="R24" s="174">
        <v>44368</v>
      </c>
      <c r="S24" s="25">
        <v>44375</v>
      </c>
      <c r="T24" s="19">
        <v>44382</v>
      </c>
      <c r="U24" s="21">
        <v>44389</v>
      </c>
      <c r="V24" s="175">
        <v>44396</v>
      </c>
      <c r="W24" s="25">
        <v>44403</v>
      </c>
      <c r="X24" s="19">
        <v>44410</v>
      </c>
      <c r="Y24" s="21">
        <v>44417</v>
      </c>
      <c r="Z24" s="19">
        <v>44424</v>
      </c>
      <c r="AA24" s="176">
        <v>44431</v>
      </c>
      <c r="AB24" s="2"/>
      <c r="AC24" s="3"/>
      <c r="AF24"/>
    </row>
    <row r="25" spans="1:32" s="4" customFormat="1" ht="15" customHeight="1" x14ac:dyDescent="0.45">
      <c r="A25" s="177" t="s">
        <v>3</v>
      </c>
      <c r="B25" s="27"/>
      <c r="C25" s="30"/>
      <c r="D25" s="30"/>
      <c r="E25" s="29"/>
      <c r="F25" s="34"/>
      <c r="G25" s="420"/>
      <c r="H25" s="37"/>
      <c r="I25" s="32"/>
      <c r="J25" s="390"/>
      <c r="K25" s="179"/>
      <c r="L25" s="32"/>
      <c r="M25" s="30"/>
      <c r="N25" s="180"/>
      <c r="O25" s="34"/>
      <c r="P25" s="28"/>
      <c r="Q25" s="30"/>
      <c r="R25" s="181"/>
      <c r="S25" s="36"/>
      <c r="T25" s="32"/>
      <c r="U25" s="32"/>
      <c r="V25" s="182"/>
      <c r="W25" s="178"/>
      <c r="X25" s="32"/>
      <c r="Y25" s="32"/>
      <c r="Z25" s="32"/>
      <c r="AA25" s="38"/>
      <c r="AB25" s="2"/>
      <c r="AC25" s="3"/>
      <c r="AF25"/>
    </row>
    <row r="26" spans="1:32" s="4" customFormat="1" ht="15" customHeight="1" thickBot="1" x14ac:dyDescent="0.5">
      <c r="A26" s="183" t="s">
        <v>4</v>
      </c>
      <c r="B26" s="47"/>
      <c r="C26" s="48"/>
      <c r="D26" s="48"/>
      <c r="E26" s="49"/>
      <c r="F26" s="47"/>
      <c r="G26" s="48"/>
      <c r="H26" s="48"/>
      <c r="I26" s="48"/>
      <c r="J26" s="49"/>
      <c r="K26" s="42"/>
      <c r="L26" s="42"/>
      <c r="M26" s="41"/>
      <c r="N26" s="184"/>
      <c r="O26" s="156"/>
      <c r="P26" s="157"/>
      <c r="Q26" s="185"/>
      <c r="R26" s="186"/>
      <c r="S26" s="40"/>
      <c r="T26" s="42"/>
      <c r="U26" s="41"/>
      <c r="V26" s="187"/>
      <c r="W26" s="40"/>
      <c r="X26" s="42"/>
      <c r="Y26" s="41"/>
      <c r="Z26" s="41"/>
      <c r="AA26" s="184"/>
      <c r="AB26" s="2"/>
      <c r="AC26" s="3"/>
      <c r="AF26"/>
    </row>
    <row r="27" spans="1:32" s="4" customFormat="1" ht="15" customHeight="1" x14ac:dyDescent="0.45">
      <c r="A27" s="177" t="s">
        <v>5</v>
      </c>
      <c r="B27" s="188"/>
      <c r="C27" s="189"/>
      <c r="D27" s="190"/>
      <c r="E27" s="191"/>
      <c r="F27" s="192"/>
      <c r="G27" s="193"/>
      <c r="H27" s="563" t="s">
        <v>158</v>
      </c>
      <c r="I27" s="489"/>
      <c r="J27" s="194"/>
      <c r="K27" s="54"/>
      <c r="L27" s="63"/>
      <c r="M27" s="58"/>
      <c r="N27" s="59"/>
      <c r="O27" s="195"/>
      <c r="P27" s="483"/>
      <c r="Q27" s="196"/>
      <c r="R27" s="196"/>
      <c r="S27" s="192"/>
      <c r="T27" s="563" t="s">
        <v>78</v>
      </c>
      <c r="U27" s="427"/>
      <c r="V27" s="428"/>
      <c r="W27" s="429"/>
      <c r="X27" s="430"/>
      <c r="Y27" s="32"/>
      <c r="Z27" s="427"/>
      <c r="AA27" s="567" t="s">
        <v>158</v>
      </c>
      <c r="AB27" s="2"/>
      <c r="AC27" s="3"/>
      <c r="AF27"/>
    </row>
    <row r="28" spans="1:32" s="4" customFormat="1" ht="15" customHeight="1" x14ac:dyDescent="0.45">
      <c r="A28" s="197" t="s">
        <v>7</v>
      </c>
      <c r="B28" s="198"/>
      <c r="C28" s="199"/>
      <c r="D28" s="200"/>
      <c r="E28" s="73"/>
      <c r="F28" s="201"/>
      <c r="G28" s="202"/>
      <c r="H28" s="564" t="s">
        <v>158</v>
      </c>
      <c r="I28" s="490"/>
      <c r="J28" s="203"/>
      <c r="K28" s="204"/>
      <c r="L28" s="75"/>
      <c r="M28" s="71"/>
      <c r="N28" s="72"/>
      <c r="O28" s="202"/>
      <c r="P28" s="71"/>
      <c r="Q28" s="205"/>
      <c r="R28" s="205"/>
      <c r="S28" s="201"/>
      <c r="T28" s="564" t="s">
        <v>78</v>
      </c>
      <c r="U28" s="421"/>
      <c r="V28" s="431"/>
      <c r="W28" s="432"/>
      <c r="X28" s="422"/>
      <c r="Y28" s="422"/>
      <c r="Z28" s="421"/>
      <c r="AA28" s="568" t="s">
        <v>158</v>
      </c>
      <c r="AB28" s="2"/>
      <c r="AC28" s="3"/>
      <c r="AF28"/>
    </row>
    <row r="29" spans="1:32" s="4" customFormat="1" ht="15" customHeight="1" x14ac:dyDescent="0.45">
      <c r="A29" s="197" t="s">
        <v>8</v>
      </c>
      <c r="B29" s="206"/>
      <c r="C29" s="200"/>
      <c r="D29" s="200"/>
      <c r="E29" s="82"/>
      <c r="F29" s="201"/>
      <c r="G29" s="202"/>
      <c r="H29" s="564" t="s">
        <v>158</v>
      </c>
      <c r="I29" s="455"/>
      <c r="J29" s="203"/>
      <c r="K29" s="484"/>
      <c r="L29" s="75"/>
      <c r="M29" s="75"/>
      <c r="N29" s="80"/>
      <c r="O29" s="202"/>
      <c r="P29" s="75"/>
      <c r="Q29" s="205"/>
      <c r="R29" s="205"/>
      <c r="S29" s="201"/>
      <c r="T29" s="564" t="s">
        <v>78</v>
      </c>
      <c r="U29" s="421"/>
      <c r="V29" s="431"/>
      <c r="W29" s="432"/>
      <c r="X29" s="433"/>
      <c r="Y29" s="434"/>
      <c r="Z29" s="421"/>
      <c r="AA29" s="568" t="s">
        <v>158</v>
      </c>
      <c r="AB29" s="2"/>
      <c r="AC29" s="3"/>
      <c r="AF29"/>
    </row>
    <row r="30" spans="1:32" s="4" customFormat="1" ht="15" customHeight="1" x14ac:dyDescent="0.45">
      <c r="A30" s="197" t="s">
        <v>9</v>
      </c>
      <c r="B30" s="207"/>
      <c r="C30" s="86"/>
      <c r="D30" s="200"/>
      <c r="E30" s="88"/>
      <c r="F30" s="201"/>
      <c r="G30" s="202"/>
      <c r="H30" s="565" t="s">
        <v>158</v>
      </c>
      <c r="I30" s="491"/>
      <c r="J30" s="208"/>
      <c r="K30" s="209"/>
      <c r="L30" s="422"/>
      <c r="M30" s="86"/>
      <c r="N30" s="485"/>
      <c r="O30" s="202"/>
      <c r="P30" s="86"/>
      <c r="Q30" s="205"/>
      <c r="R30" s="205"/>
      <c r="S30" s="201"/>
      <c r="T30" s="566" t="s">
        <v>158</v>
      </c>
      <c r="U30" s="422"/>
      <c r="V30" s="435"/>
      <c r="W30" s="436"/>
      <c r="X30" s="422"/>
      <c r="Y30" s="437"/>
      <c r="Z30" s="422"/>
      <c r="AA30" s="569" t="s">
        <v>158</v>
      </c>
      <c r="AB30" s="2"/>
      <c r="AC30" s="3"/>
      <c r="AF30"/>
    </row>
    <row r="31" spans="1:32" s="4" customFormat="1" ht="15" customHeight="1" x14ac:dyDescent="0.45">
      <c r="A31" s="197" t="s">
        <v>10</v>
      </c>
      <c r="B31" s="207"/>
      <c r="C31" s="86"/>
      <c r="D31" s="448"/>
      <c r="E31" s="486"/>
      <c r="F31" s="487"/>
      <c r="G31" s="202"/>
      <c r="H31" s="565" t="s">
        <v>158</v>
      </c>
      <c r="I31" s="492"/>
      <c r="J31" s="210"/>
      <c r="K31" s="487"/>
      <c r="L31" s="423"/>
      <c r="M31" s="87"/>
      <c r="N31" s="488"/>
      <c r="O31" s="448"/>
      <c r="P31" s="205"/>
      <c r="Q31" s="205"/>
      <c r="R31" s="205"/>
      <c r="S31" s="201"/>
      <c r="T31" s="565" t="s">
        <v>158</v>
      </c>
      <c r="U31" s="422"/>
      <c r="V31" s="435"/>
      <c r="W31" s="436"/>
      <c r="X31" s="422"/>
      <c r="Y31" s="422"/>
      <c r="Z31" s="422"/>
      <c r="AA31" s="553" t="s">
        <v>167</v>
      </c>
      <c r="AB31" s="2"/>
      <c r="AC31" s="91"/>
      <c r="AF31"/>
    </row>
    <row r="32" spans="1:32" s="4" customFormat="1" ht="15" customHeight="1" thickBot="1" x14ac:dyDescent="0.5">
      <c r="A32" s="197" t="s">
        <v>11</v>
      </c>
      <c r="B32" s="465"/>
      <c r="C32" s="503" t="s">
        <v>20</v>
      </c>
      <c r="D32" s="468"/>
      <c r="E32" s="212" t="s">
        <v>20</v>
      </c>
      <c r="F32" s="81" t="s">
        <v>20</v>
      </c>
      <c r="G32" s="398"/>
      <c r="H32" s="398"/>
      <c r="I32" s="477"/>
      <c r="J32" s="537" t="s">
        <v>20</v>
      </c>
      <c r="K32" s="467"/>
      <c r="L32" s="424"/>
      <c r="M32" s="505" t="s">
        <v>20</v>
      </c>
      <c r="N32" s="493"/>
      <c r="O32" s="92" t="s">
        <v>20</v>
      </c>
      <c r="P32" s="494"/>
      <c r="Q32" s="92" t="s">
        <v>20</v>
      </c>
      <c r="R32" s="532" t="s">
        <v>20</v>
      </c>
      <c r="S32" s="395"/>
      <c r="T32" s="213"/>
      <c r="U32" s="213"/>
      <c r="V32" s="214"/>
      <c r="W32" s="216"/>
      <c r="X32" s="213"/>
      <c r="Y32" s="213"/>
      <c r="Z32" s="213"/>
      <c r="AA32" s="214"/>
      <c r="AB32" s="2"/>
      <c r="AC32" s="91"/>
      <c r="AF32"/>
    </row>
    <row r="33" spans="1:32" s="4" customFormat="1" ht="15" customHeight="1" thickBot="1" x14ac:dyDescent="0.5">
      <c r="A33" s="172" t="s">
        <v>12</v>
      </c>
      <c r="B33" s="107"/>
      <c r="C33" s="504" t="s">
        <v>159</v>
      </c>
      <c r="D33" s="477"/>
      <c r="E33" s="218" t="s">
        <v>159</v>
      </c>
      <c r="F33" s="102" t="s">
        <v>159</v>
      </c>
      <c r="G33" s="406"/>
      <c r="H33" s="406"/>
      <c r="I33" s="475"/>
      <c r="J33" s="540" t="s">
        <v>159</v>
      </c>
      <c r="K33" s="474"/>
      <c r="L33" s="425"/>
      <c r="M33" s="506" t="s">
        <v>159</v>
      </c>
      <c r="N33" s="495"/>
      <c r="O33" s="106" t="s">
        <v>159</v>
      </c>
      <c r="P33" s="496"/>
      <c r="Q33" s="106" t="s">
        <v>159</v>
      </c>
      <c r="R33" s="533" t="s">
        <v>159</v>
      </c>
      <c r="S33" s="405"/>
      <c r="T33" s="219"/>
      <c r="U33" s="219"/>
      <c r="V33" s="220"/>
      <c r="W33" s="222"/>
      <c r="X33" s="219"/>
      <c r="Y33" s="219"/>
      <c r="Z33" s="219"/>
      <c r="AA33" s="220"/>
      <c r="AB33" s="2"/>
      <c r="AC33" s="223" t="s">
        <v>13</v>
      </c>
      <c r="AF33"/>
    </row>
    <row r="34" spans="1:32" s="4" customFormat="1" ht="15" customHeight="1" x14ac:dyDescent="0.45">
      <c r="A34" s="224" t="s">
        <v>14</v>
      </c>
      <c r="B34" s="112"/>
      <c r="C34" s="121"/>
      <c r="D34" s="116"/>
      <c r="E34" s="116"/>
      <c r="F34" s="375"/>
      <c r="G34" s="121"/>
      <c r="H34" s="121">
        <v>35</v>
      </c>
      <c r="I34" s="121"/>
      <c r="J34" s="122"/>
      <c r="K34" s="116"/>
      <c r="L34" s="116"/>
      <c r="M34" s="112"/>
      <c r="N34" s="117"/>
      <c r="O34" s="118"/>
      <c r="P34" s="112"/>
      <c r="Q34" s="117"/>
      <c r="R34" s="119"/>
      <c r="S34" s="225"/>
      <c r="T34" s="112">
        <v>35</v>
      </c>
      <c r="U34" s="225"/>
      <c r="V34" s="120"/>
      <c r="W34" s="226"/>
      <c r="X34" s="225"/>
      <c r="Y34" s="225"/>
      <c r="Z34" s="121"/>
      <c r="AA34" s="227">
        <v>35</v>
      </c>
      <c r="AB34" s="2"/>
      <c r="AC34" s="228">
        <f>SUM(B34:AA34)</f>
        <v>105</v>
      </c>
      <c r="AF34"/>
    </row>
    <row r="35" spans="1:32" s="4" customFormat="1" ht="15" customHeight="1" x14ac:dyDescent="0.45">
      <c r="A35" s="229" t="s">
        <v>15</v>
      </c>
      <c r="B35" s="126"/>
      <c r="C35" s="134">
        <v>14</v>
      </c>
      <c r="D35" s="129"/>
      <c r="E35" s="129">
        <v>14</v>
      </c>
      <c r="F35" s="129">
        <v>4</v>
      </c>
      <c r="G35" s="134"/>
      <c r="H35" s="134"/>
      <c r="I35" s="134"/>
      <c r="J35" s="135">
        <v>14</v>
      </c>
      <c r="K35" s="129"/>
      <c r="L35" s="129"/>
      <c r="M35" s="126">
        <v>14</v>
      </c>
      <c r="N35" s="130"/>
      <c r="O35" s="131">
        <v>14</v>
      </c>
      <c r="P35" s="126"/>
      <c r="Q35" s="130">
        <v>14</v>
      </c>
      <c r="R35" s="132">
        <v>14</v>
      </c>
      <c r="S35" s="230"/>
      <c r="T35" s="126"/>
      <c r="U35" s="230"/>
      <c r="V35" s="133"/>
      <c r="W35" s="231"/>
      <c r="X35" s="230"/>
      <c r="Y35" s="230"/>
      <c r="Z35" s="134"/>
      <c r="AA35" s="232"/>
      <c r="AB35" s="2"/>
      <c r="AC35" s="123">
        <f>SUM(B35:AA35)</f>
        <v>102</v>
      </c>
      <c r="AF35"/>
    </row>
    <row r="36" spans="1:32" ht="15" customHeight="1" thickBot="1" x14ac:dyDescent="0.5">
      <c r="A36" s="172" t="s">
        <v>16</v>
      </c>
      <c r="B36" s="137"/>
      <c r="C36" s="137"/>
      <c r="D36" s="140"/>
      <c r="E36" s="140"/>
      <c r="F36" s="140"/>
      <c r="G36" s="137"/>
      <c r="H36" s="137"/>
      <c r="I36" s="137"/>
      <c r="J36" s="143"/>
      <c r="K36" s="140"/>
      <c r="L36" s="140"/>
      <c r="M36" s="137"/>
      <c r="N36" s="141"/>
      <c r="O36" s="142"/>
      <c r="P36" s="137"/>
      <c r="Q36" s="141"/>
      <c r="R36" s="143"/>
      <c r="S36" s="233"/>
      <c r="T36" s="137"/>
      <c r="U36" s="233"/>
      <c r="V36" s="141"/>
      <c r="W36" s="136"/>
      <c r="X36" s="233"/>
      <c r="Y36" s="233"/>
      <c r="Z36" s="137"/>
      <c r="AA36" s="234"/>
      <c r="AB36" s="2"/>
      <c r="AC36" s="144">
        <f>SUM(B36:AA36)</f>
        <v>0</v>
      </c>
      <c r="AD36" s="4"/>
      <c r="AE36" s="4"/>
    </row>
    <row r="37" spans="1:32" ht="15" customHeight="1" x14ac:dyDescent="0.45">
      <c r="A37" s="224" t="s">
        <v>17</v>
      </c>
      <c r="B37" s="235"/>
      <c r="C37" s="149"/>
      <c r="D37" s="149"/>
      <c r="E37" s="236"/>
      <c r="F37" s="111"/>
      <c r="G37" s="497"/>
      <c r="H37" s="497"/>
      <c r="I37" s="497"/>
      <c r="J37" s="498"/>
      <c r="K37" s="147"/>
      <c r="L37" s="121"/>
      <c r="M37" s="146"/>
      <c r="N37" s="499"/>
      <c r="O37" s="500"/>
      <c r="P37" s="146"/>
      <c r="Q37" s="225"/>
      <c r="R37" s="240"/>
      <c r="S37" s="241"/>
      <c r="T37" s="151"/>
      <c r="U37" s="151"/>
      <c r="V37" s="152"/>
      <c r="W37" s="242"/>
      <c r="X37" s="243"/>
      <c r="Y37" s="244"/>
      <c r="Z37" s="245"/>
      <c r="AA37" s="554"/>
      <c r="AB37" s="2"/>
      <c r="AC37" s="3"/>
      <c r="AD37" s="4"/>
      <c r="AE37" s="4"/>
    </row>
    <row r="38" spans="1:32" ht="15" customHeight="1" thickBot="1" x14ac:dyDescent="0.5">
      <c r="A38" s="172" t="s">
        <v>19</v>
      </c>
      <c r="B38" s="162"/>
      <c r="C38" s="165"/>
      <c r="D38" s="160"/>
      <c r="E38" s="246"/>
      <c r="F38" s="47"/>
      <c r="G38" s="48"/>
      <c r="H38" s="501"/>
      <c r="I38" s="475"/>
      <c r="J38" s="49"/>
      <c r="K38" s="158"/>
      <c r="L38" s="185"/>
      <c r="M38" s="185"/>
      <c r="N38" s="186"/>
      <c r="O38" s="502"/>
      <c r="P38" s="157"/>
      <c r="Q38" s="415"/>
      <c r="R38" s="251"/>
      <c r="S38" s="252"/>
      <c r="T38" s="250"/>
      <c r="U38" s="250"/>
      <c r="V38" s="253"/>
      <c r="W38" s="254"/>
      <c r="X38" s="255"/>
      <c r="Y38" s="256"/>
      <c r="Z38" s="248"/>
      <c r="AA38" s="257"/>
      <c r="AB38" s="2"/>
      <c r="AC38" s="3"/>
      <c r="AD38" s="4"/>
      <c r="AE38" s="4"/>
    </row>
    <row r="39" spans="1:32" s="383" customFormat="1" ht="15" customHeight="1" thickBot="1" x14ac:dyDescent="0.5">
      <c r="A39" s="260"/>
      <c r="B39" s="187"/>
      <c r="C39" s="376"/>
      <c r="D39" s="187"/>
      <c r="E39" s="187"/>
      <c r="F39" s="187"/>
      <c r="G39" s="187"/>
      <c r="H39" s="377"/>
      <c r="I39" s="378"/>
      <c r="J39" s="187"/>
      <c r="K39" s="376"/>
      <c r="L39" s="187"/>
      <c r="M39" s="187"/>
      <c r="N39" s="187"/>
      <c r="O39" s="379"/>
      <c r="P39" s="187"/>
      <c r="Q39" s="127"/>
      <c r="R39" s="187"/>
      <c r="S39" s="127"/>
      <c r="T39" s="187"/>
      <c r="U39" s="187"/>
      <c r="V39" s="187"/>
      <c r="W39" s="187"/>
      <c r="X39" s="187"/>
      <c r="Y39" s="380"/>
      <c r="Z39" s="187"/>
      <c r="AA39" s="381"/>
      <c r="AB39" s="2"/>
      <c r="AC39" s="3"/>
      <c r="AD39" s="382"/>
      <c r="AE39" s="382"/>
    </row>
    <row r="40" spans="1:32" s="4" customFormat="1" ht="15" customHeight="1" thickBot="1" x14ac:dyDescent="0.5">
      <c r="A40" s="169" t="s">
        <v>0</v>
      </c>
      <c r="B40" s="623">
        <v>44440</v>
      </c>
      <c r="C40" s="623"/>
      <c r="D40" s="623"/>
      <c r="E40" s="623"/>
      <c r="F40" s="631">
        <v>44470</v>
      </c>
      <c r="G40" s="632"/>
      <c r="H40" s="632"/>
      <c r="I40" s="632"/>
      <c r="J40" s="633"/>
      <c r="K40" s="622">
        <v>44501</v>
      </c>
      <c r="L40" s="623"/>
      <c r="M40" s="623"/>
      <c r="N40" s="624"/>
      <c r="O40" s="622">
        <v>44531</v>
      </c>
      <c r="P40" s="623"/>
      <c r="Q40" s="623"/>
      <c r="R40" s="624"/>
      <c r="S40" s="634"/>
      <c r="T40" s="635"/>
      <c r="U40" s="635"/>
      <c r="V40" s="635"/>
      <c r="W40" s="634"/>
      <c r="X40" s="635"/>
      <c r="Y40" s="635"/>
      <c r="Z40" s="635"/>
      <c r="AA40" s="636"/>
      <c r="AB40" s="2"/>
      <c r="AC40" s="3"/>
      <c r="AF40"/>
    </row>
    <row r="41" spans="1:32" s="4" customFormat="1" ht="15" customHeight="1" x14ac:dyDescent="0.45">
      <c r="A41" s="169" t="s">
        <v>1</v>
      </c>
      <c r="B41" s="11">
        <v>35</v>
      </c>
      <c r="C41" s="12">
        <v>36</v>
      </c>
      <c r="D41" s="12">
        <v>37</v>
      </c>
      <c r="E41" s="14">
        <v>38</v>
      </c>
      <c r="F41" s="15">
        <v>39</v>
      </c>
      <c r="G41" s="12">
        <v>40</v>
      </c>
      <c r="H41" s="12">
        <v>41</v>
      </c>
      <c r="I41" s="12">
        <v>42</v>
      </c>
      <c r="J41" s="13">
        <v>43</v>
      </c>
      <c r="K41" s="8">
        <v>44</v>
      </c>
      <c r="L41" s="9">
        <v>45</v>
      </c>
      <c r="M41" s="9">
        <v>46</v>
      </c>
      <c r="N41" s="10">
        <v>47</v>
      </c>
      <c r="O41" s="7">
        <v>48</v>
      </c>
      <c r="P41" s="9">
        <v>49</v>
      </c>
      <c r="Q41" s="8">
        <v>50</v>
      </c>
      <c r="R41" s="170">
        <v>51</v>
      </c>
      <c r="S41" s="34"/>
      <c r="T41" s="30"/>
      <c r="U41" s="28"/>
      <c r="V41" s="35"/>
      <c r="W41" s="34"/>
      <c r="X41" s="30"/>
      <c r="Y41" s="28"/>
      <c r="Z41" s="30"/>
      <c r="AA41" s="181"/>
      <c r="AB41" s="2"/>
      <c r="AC41" s="3"/>
      <c r="AF41"/>
    </row>
    <row r="42" spans="1:32" s="4" customFormat="1" ht="15" customHeight="1" thickBot="1" x14ac:dyDescent="0.5">
      <c r="A42" s="172" t="s">
        <v>2</v>
      </c>
      <c r="B42" s="21">
        <v>44438</v>
      </c>
      <c r="C42" s="22">
        <v>44445</v>
      </c>
      <c r="D42" s="22">
        <v>44452</v>
      </c>
      <c r="E42" s="24">
        <v>44459</v>
      </c>
      <c r="F42" s="25">
        <v>44466</v>
      </c>
      <c r="G42" s="22">
        <v>44473</v>
      </c>
      <c r="H42" s="22">
        <v>44480</v>
      </c>
      <c r="I42" s="22">
        <v>44487</v>
      </c>
      <c r="J42" s="23">
        <v>44494</v>
      </c>
      <c r="K42" s="173">
        <v>44501</v>
      </c>
      <c r="L42" s="19">
        <v>44508</v>
      </c>
      <c r="M42" s="173">
        <v>44515</v>
      </c>
      <c r="N42" s="174">
        <v>44522</v>
      </c>
      <c r="O42" s="17">
        <v>44529</v>
      </c>
      <c r="P42" s="19">
        <v>44536</v>
      </c>
      <c r="Q42" s="173">
        <v>44543</v>
      </c>
      <c r="R42" s="174">
        <v>44550</v>
      </c>
      <c r="S42" s="384"/>
      <c r="T42" s="385"/>
      <c r="U42" s="386"/>
      <c r="V42" s="387"/>
      <c r="W42" s="384"/>
      <c r="X42" s="385"/>
      <c r="Y42" s="386"/>
      <c r="Z42" s="385"/>
      <c r="AA42" s="388"/>
      <c r="AB42" s="2"/>
      <c r="AC42" s="3"/>
      <c r="AF42"/>
    </row>
    <row r="43" spans="1:32" s="4" customFormat="1" ht="15" customHeight="1" x14ac:dyDescent="0.45">
      <c r="A43" s="177" t="s">
        <v>3</v>
      </c>
      <c r="B43" s="178"/>
      <c r="C43" s="30"/>
      <c r="D43" s="30"/>
      <c r="E43" s="29"/>
      <c r="F43" s="34"/>
      <c r="G43" s="420"/>
      <c r="H43" s="420"/>
      <c r="I43" s="32"/>
      <c r="J43" s="38"/>
      <c r="K43" s="179"/>
      <c r="L43" s="179"/>
      <c r="M43" s="30"/>
      <c r="N43" s="180"/>
      <c r="O43" s="34"/>
      <c r="P43" s="28"/>
      <c r="Q43" s="30"/>
      <c r="R43" s="426"/>
      <c r="S43" s="27"/>
      <c r="T43" s="31"/>
      <c r="U43" s="31"/>
      <c r="V43" s="389"/>
      <c r="W43" s="27"/>
      <c r="X43" s="31"/>
      <c r="Y43" s="31"/>
      <c r="Z43" s="31"/>
      <c r="AA43" s="390"/>
      <c r="AB43" s="2"/>
      <c r="AC43" s="3"/>
      <c r="AF43"/>
    </row>
    <row r="44" spans="1:32" s="4" customFormat="1" ht="15" customHeight="1" thickBot="1" x14ac:dyDescent="0.5">
      <c r="A44" s="183" t="s">
        <v>4</v>
      </c>
      <c r="B44" s="47"/>
      <c r="C44" s="48"/>
      <c r="D44" s="48"/>
      <c r="E44" s="49"/>
      <c r="F44" s="47"/>
      <c r="G44" s="48"/>
      <c r="H44" s="48"/>
      <c r="I44" s="48"/>
      <c r="J44" s="49"/>
      <c r="K44" s="42"/>
      <c r="L44" s="42"/>
      <c r="M44" s="41"/>
      <c r="N44" s="184"/>
      <c r="O44" s="156"/>
      <c r="P44" s="157"/>
      <c r="Q44" s="185"/>
      <c r="R44" s="186"/>
      <c r="S44" s="40"/>
      <c r="T44" s="42"/>
      <c r="U44" s="41"/>
      <c r="V44" s="187"/>
      <c r="W44" s="40"/>
      <c r="X44" s="42"/>
      <c r="Y44" s="41"/>
      <c r="Z44" s="41"/>
      <c r="AA44" s="184"/>
      <c r="AB44" s="2"/>
      <c r="AC44" s="3"/>
      <c r="AF44"/>
    </row>
    <row r="45" spans="1:32" s="4" customFormat="1" ht="15" customHeight="1" x14ac:dyDescent="0.45">
      <c r="A45" s="177" t="s">
        <v>5</v>
      </c>
      <c r="B45" s="438"/>
      <c r="C45" s="189"/>
      <c r="D45" s="190"/>
      <c r="E45" s="191"/>
      <c r="F45" s="192"/>
      <c r="G45" s="193"/>
      <c r="H45" s="63"/>
      <c r="I45" s="561" t="s">
        <v>158</v>
      </c>
      <c r="J45" s="428"/>
      <c r="K45" s="54"/>
      <c r="L45" s="63"/>
      <c r="M45" s="58"/>
      <c r="N45" s="59"/>
      <c r="O45" s="195"/>
      <c r="P45" s="483"/>
      <c r="Q45" s="196"/>
      <c r="R45" s="508"/>
      <c r="S45" s="391"/>
      <c r="T45" s="392"/>
      <c r="U45" s="392"/>
      <c r="V45" s="393"/>
      <c r="W45" s="391"/>
      <c r="X45" s="394"/>
      <c r="Y45" s="31"/>
      <c r="Z45" s="392"/>
      <c r="AA45" s="393"/>
      <c r="AB45" s="2"/>
      <c r="AC45" s="3"/>
      <c r="AF45"/>
    </row>
    <row r="46" spans="1:32" s="4" customFormat="1" ht="15" customHeight="1" x14ac:dyDescent="0.45">
      <c r="A46" s="197" t="s">
        <v>7</v>
      </c>
      <c r="B46" s="439"/>
      <c r="C46" s="199"/>
      <c r="D46" s="200"/>
      <c r="E46" s="73"/>
      <c r="F46" s="201"/>
      <c r="G46" s="202"/>
      <c r="H46" s="75"/>
      <c r="I46" s="562" t="s">
        <v>158</v>
      </c>
      <c r="J46" s="461"/>
      <c r="K46" s="204"/>
      <c r="L46" s="75"/>
      <c r="M46" s="71"/>
      <c r="N46" s="72"/>
      <c r="O46" s="202"/>
      <c r="P46" s="71"/>
      <c r="Q46" s="205"/>
      <c r="R46" s="509"/>
      <c r="S46" s="395"/>
      <c r="T46" s="396"/>
      <c r="U46" s="396"/>
      <c r="V46" s="397"/>
      <c r="W46" s="395"/>
      <c r="X46" s="398"/>
      <c r="Y46" s="398"/>
      <c r="Z46" s="396"/>
      <c r="AA46" s="397"/>
      <c r="AB46" s="2"/>
      <c r="AC46" s="3"/>
      <c r="AF46"/>
    </row>
    <row r="47" spans="1:32" s="4" customFormat="1" ht="15" customHeight="1" x14ac:dyDescent="0.45">
      <c r="A47" s="197" t="s">
        <v>8</v>
      </c>
      <c r="B47" s="440"/>
      <c r="C47" s="200"/>
      <c r="D47" s="200"/>
      <c r="E47" s="82"/>
      <c r="F47" s="201"/>
      <c r="G47" s="202"/>
      <c r="H47" s="75"/>
      <c r="I47" s="555" t="s">
        <v>167</v>
      </c>
      <c r="J47" s="461"/>
      <c r="K47" s="484"/>
      <c r="L47" s="75"/>
      <c r="M47" s="75"/>
      <c r="N47" s="80"/>
      <c r="O47" s="202"/>
      <c r="P47" s="75"/>
      <c r="Q47" s="205"/>
      <c r="R47" s="509"/>
      <c r="S47" s="395"/>
      <c r="T47" s="396"/>
      <c r="U47" s="396"/>
      <c r="V47" s="397"/>
      <c r="W47" s="395"/>
      <c r="X47" s="399"/>
      <c r="Y47" s="400"/>
      <c r="Z47" s="396"/>
      <c r="AA47" s="397"/>
      <c r="AB47" s="2"/>
      <c r="AC47" s="3"/>
      <c r="AF47"/>
    </row>
    <row r="48" spans="1:32" s="4" customFormat="1" ht="15" customHeight="1" x14ac:dyDescent="0.45">
      <c r="A48" s="197" t="s">
        <v>9</v>
      </c>
      <c r="B48" s="83"/>
      <c r="C48" s="86"/>
      <c r="D48" s="200"/>
      <c r="E48" s="88"/>
      <c r="F48" s="201"/>
      <c r="G48" s="202"/>
      <c r="H48" s="68"/>
      <c r="I48" s="531" t="s">
        <v>20</v>
      </c>
      <c r="J48" s="507"/>
      <c r="K48" s="209"/>
      <c r="L48" s="68"/>
      <c r="M48" s="86"/>
      <c r="N48" s="485"/>
      <c r="O48" s="202"/>
      <c r="P48" s="86"/>
      <c r="Q48" s="205"/>
      <c r="R48" s="509"/>
      <c r="S48" s="395"/>
      <c r="T48" s="401"/>
      <c r="U48" s="398"/>
      <c r="V48" s="402"/>
      <c r="W48" s="403"/>
      <c r="X48" s="398"/>
      <c r="Y48" s="404"/>
      <c r="Z48" s="398"/>
      <c r="AA48" s="402"/>
      <c r="AB48" s="2"/>
      <c r="AC48" s="3"/>
      <c r="AF48"/>
    </row>
    <row r="49" spans="1:33" s="4" customFormat="1" ht="15" customHeight="1" x14ac:dyDescent="0.45">
      <c r="A49" s="197" t="s">
        <v>10</v>
      </c>
      <c r="B49" s="83"/>
      <c r="C49" s="86"/>
      <c r="D49" s="448"/>
      <c r="E49" s="486"/>
      <c r="F49" s="487"/>
      <c r="G49" s="202"/>
      <c r="H49" s="68"/>
      <c r="I49" s="371" t="s">
        <v>162</v>
      </c>
      <c r="J49" s="435"/>
      <c r="K49" s="487"/>
      <c r="L49" s="448"/>
      <c r="M49" s="87"/>
      <c r="N49" s="488"/>
      <c r="O49" s="448"/>
      <c r="P49" s="205"/>
      <c r="Q49" s="205"/>
      <c r="R49" s="509"/>
      <c r="S49" s="395"/>
      <c r="T49" s="398"/>
      <c r="U49" s="398"/>
      <c r="V49" s="402"/>
      <c r="W49" s="403"/>
      <c r="X49" s="398"/>
      <c r="Y49" s="398"/>
      <c r="Z49" s="398"/>
      <c r="AA49" s="402"/>
      <c r="AB49" s="2"/>
      <c r="AC49" s="91"/>
      <c r="AF49"/>
    </row>
    <row r="50" spans="1:33" s="4" customFormat="1" ht="15" customHeight="1" thickBot="1" x14ac:dyDescent="0.5">
      <c r="A50" s="197" t="s">
        <v>11</v>
      </c>
      <c r="B50" s="92" t="s">
        <v>20</v>
      </c>
      <c r="C50" s="211"/>
      <c r="D50" s="93" t="s">
        <v>20</v>
      </c>
      <c r="E50" s="510"/>
      <c r="F50" s="81" t="s">
        <v>20</v>
      </c>
      <c r="G50" s="536" t="s">
        <v>20</v>
      </c>
      <c r="H50" s="398"/>
      <c r="I50" s="511"/>
      <c r="J50" s="214"/>
      <c r="K50" s="81" t="s">
        <v>20</v>
      </c>
      <c r="L50" s="94"/>
      <c r="M50" s="546" t="s">
        <v>20</v>
      </c>
      <c r="N50" s="512"/>
      <c r="O50" s="92" t="s">
        <v>20</v>
      </c>
      <c r="P50" s="215"/>
      <c r="Q50" s="547" t="s">
        <v>20</v>
      </c>
      <c r="R50" s="215"/>
      <c r="S50" s="395"/>
      <c r="T50" s="398"/>
      <c r="U50" s="398"/>
      <c r="V50" s="402"/>
      <c r="W50" s="403"/>
      <c r="X50" s="398"/>
      <c r="Y50" s="398"/>
      <c r="Z50" s="398"/>
      <c r="AA50" s="402"/>
      <c r="AB50" s="2"/>
      <c r="AC50" s="91"/>
      <c r="AF50"/>
    </row>
    <row r="51" spans="1:33" s="4" customFormat="1" ht="15" customHeight="1" thickBot="1" x14ac:dyDescent="0.5">
      <c r="A51" s="172" t="s">
        <v>12</v>
      </c>
      <c r="B51" s="106" t="s">
        <v>159</v>
      </c>
      <c r="C51" s="217"/>
      <c r="D51" s="371" t="s">
        <v>159</v>
      </c>
      <c r="E51" s="513"/>
      <c r="F51" s="102" t="s">
        <v>159</v>
      </c>
      <c r="G51" s="549" t="s">
        <v>159</v>
      </c>
      <c r="H51" s="406"/>
      <c r="I51" s="104"/>
      <c r="J51" s="220"/>
      <c r="K51" s="548" t="s">
        <v>159</v>
      </c>
      <c r="L51" s="104"/>
      <c r="M51" s="506" t="s">
        <v>20</v>
      </c>
      <c r="N51" s="514"/>
      <c r="O51" s="106" t="s">
        <v>20</v>
      </c>
      <c r="P51" s="221"/>
      <c r="Q51" s="106" t="s">
        <v>20</v>
      </c>
      <c r="R51" s="221"/>
      <c r="S51" s="405"/>
      <c r="T51" s="406"/>
      <c r="U51" s="406"/>
      <c r="V51" s="407"/>
      <c r="W51" s="408"/>
      <c r="X51" s="406"/>
      <c r="Y51" s="406"/>
      <c r="Z51" s="406"/>
      <c r="AA51" s="407"/>
      <c r="AB51" s="2"/>
      <c r="AC51" s="223" t="s">
        <v>13</v>
      </c>
      <c r="AF51"/>
    </row>
    <row r="52" spans="1:33" s="4" customFormat="1" ht="15" customHeight="1" x14ac:dyDescent="0.45">
      <c r="A52" s="224" t="s">
        <v>14</v>
      </c>
      <c r="B52" s="515"/>
      <c r="C52" s="516"/>
      <c r="D52" s="116"/>
      <c r="E52" s="116"/>
      <c r="F52" s="375"/>
      <c r="G52" s="516"/>
      <c r="H52" s="516"/>
      <c r="I52" s="516">
        <v>21</v>
      </c>
      <c r="J52" s="517"/>
      <c r="K52" s="116"/>
      <c r="L52" s="116"/>
      <c r="M52" s="515"/>
      <c r="N52" s="518"/>
      <c r="O52" s="118"/>
      <c r="P52" s="515"/>
      <c r="Q52" s="518"/>
      <c r="R52" s="519"/>
      <c r="S52" s="225"/>
      <c r="T52" s="112"/>
      <c r="U52" s="225"/>
      <c r="V52" s="120"/>
      <c r="W52" s="226"/>
      <c r="X52" s="225"/>
      <c r="Y52" s="225"/>
      <c r="Z52" s="121"/>
      <c r="AA52" s="227"/>
      <c r="AB52" s="2"/>
      <c r="AC52" s="228">
        <f>SUM(B52:AA52)</f>
        <v>21</v>
      </c>
      <c r="AF52"/>
    </row>
    <row r="53" spans="1:33" s="4" customFormat="1" ht="15" customHeight="1" x14ac:dyDescent="0.45">
      <c r="A53" s="229" t="s">
        <v>15</v>
      </c>
      <c r="B53" s="520">
        <v>14</v>
      </c>
      <c r="C53" s="521"/>
      <c r="D53" s="129">
        <v>14</v>
      </c>
      <c r="E53" s="129"/>
      <c r="F53" s="129">
        <v>14</v>
      </c>
      <c r="G53" s="521">
        <v>14</v>
      </c>
      <c r="H53" s="521"/>
      <c r="I53" s="521">
        <v>14</v>
      </c>
      <c r="J53" s="522"/>
      <c r="K53" s="129">
        <v>14</v>
      </c>
      <c r="L53" s="129"/>
      <c r="M53" s="520">
        <v>14</v>
      </c>
      <c r="N53" s="523"/>
      <c r="O53" s="131">
        <v>14</v>
      </c>
      <c r="P53" s="520"/>
      <c r="Q53" s="523">
        <v>14</v>
      </c>
      <c r="R53" s="524"/>
      <c r="S53" s="230"/>
      <c r="T53" s="126"/>
      <c r="U53" s="230"/>
      <c r="V53" s="133"/>
      <c r="W53" s="231"/>
      <c r="X53" s="230"/>
      <c r="Y53" s="230"/>
      <c r="Z53" s="134"/>
      <c r="AA53" s="232"/>
      <c r="AB53" s="2"/>
      <c r="AC53" s="123">
        <f>SUM(B53:AA53)</f>
        <v>126</v>
      </c>
      <c r="AF53"/>
    </row>
    <row r="54" spans="1:33" ht="15" customHeight="1" thickBot="1" x14ac:dyDescent="0.5">
      <c r="A54" s="172" t="s">
        <v>16</v>
      </c>
      <c r="B54" s="525"/>
      <c r="C54" s="525"/>
      <c r="D54" s="140"/>
      <c r="E54" s="140"/>
      <c r="F54" s="140"/>
      <c r="G54" s="525"/>
      <c r="H54" s="525"/>
      <c r="I54" s="525"/>
      <c r="J54" s="526"/>
      <c r="K54" s="140"/>
      <c r="L54" s="140"/>
      <c r="M54" s="525"/>
      <c r="N54" s="527"/>
      <c r="O54" s="142"/>
      <c r="P54" s="525"/>
      <c r="Q54" s="527"/>
      <c r="R54" s="526"/>
      <c r="S54" s="233"/>
      <c r="T54" s="137"/>
      <c r="U54" s="233"/>
      <c r="V54" s="141"/>
      <c r="W54" s="136"/>
      <c r="X54" s="233"/>
      <c r="Y54" s="233"/>
      <c r="Z54" s="137"/>
      <c r="AA54" s="234"/>
      <c r="AB54" s="2"/>
      <c r="AC54" s="144">
        <f>SUM(B54:AA54)</f>
        <v>0</v>
      </c>
      <c r="AD54" s="4"/>
      <c r="AE54" s="4"/>
    </row>
    <row r="55" spans="1:33" ht="15" customHeight="1" x14ac:dyDescent="0.45">
      <c r="A55" s="224" t="s">
        <v>17</v>
      </c>
      <c r="B55" s="235"/>
      <c r="C55" s="149"/>
      <c r="D55" s="149"/>
      <c r="E55" s="152"/>
      <c r="F55" s="528"/>
      <c r="G55" s="551"/>
      <c r="H55" s="237"/>
      <c r="I55" s="237"/>
      <c r="J55" s="238"/>
      <c r="K55" s="151"/>
      <c r="L55" s="516"/>
      <c r="M55" s="545"/>
      <c r="N55" s="529"/>
      <c r="O55" s="500"/>
      <c r="P55" s="149"/>
      <c r="Q55" s="239"/>
      <c r="R55" s="240"/>
      <c r="S55" s="409"/>
      <c r="T55" s="147"/>
      <c r="U55" s="147"/>
      <c r="V55" s="236"/>
      <c r="W55" s="410"/>
      <c r="X55" s="411"/>
      <c r="Y55" s="412"/>
      <c r="Z55" s="413"/>
      <c r="AA55" s="414"/>
      <c r="AB55" s="2"/>
      <c r="AC55" s="3"/>
      <c r="AD55" s="4"/>
      <c r="AE55" s="4"/>
    </row>
    <row r="56" spans="1:33" ht="15" customHeight="1" thickBot="1" x14ac:dyDescent="0.5">
      <c r="A56" s="172" t="s">
        <v>19</v>
      </c>
      <c r="B56" s="162"/>
      <c r="C56" s="165"/>
      <c r="D56" s="160"/>
      <c r="E56" s="163"/>
      <c r="F56" s="164"/>
      <c r="G56" s="160"/>
      <c r="H56" s="247"/>
      <c r="I56" s="552"/>
      <c r="J56" s="161"/>
      <c r="K56" s="550"/>
      <c r="L56" s="248"/>
      <c r="M56" s="248"/>
      <c r="N56" s="249"/>
      <c r="O56" s="530"/>
      <c r="P56" s="250"/>
      <c r="Q56" s="544"/>
      <c r="R56" s="251"/>
      <c r="S56" s="415"/>
      <c r="T56" s="157"/>
      <c r="U56" s="157"/>
      <c r="V56" s="416"/>
      <c r="W56" s="156"/>
      <c r="X56" s="417"/>
      <c r="Y56" s="418"/>
      <c r="Z56" s="185"/>
      <c r="AA56" s="419"/>
      <c r="AB56" s="2"/>
      <c r="AC56" s="3"/>
      <c r="AD56" s="4"/>
      <c r="AE56" s="4"/>
    </row>
    <row r="57" spans="1:33" s="383" customFormat="1" ht="15" customHeight="1" x14ac:dyDescent="0.45">
      <c r="A57" s="260"/>
      <c r="B57" s="187"/>
      <c r="C57" s="376"/>
      <c r="D57" s="187"/>
      <c r="E57" s="187"/>
      <c r="F57" s="187"/>
      <c r="G57" s="187"/>
      <c r="H57" s="377"/>
      <c r="I57" s="378"/>
      <c r="J57" s="187"/>
      <c r="K57" s="376"/>
      <c r="L57" s="187"/>
      <c r="M57" s="187"/>
      <c r="N57" s="187"/>
      <c r="O57" s="379"/>
      <c r="P57" s="187"/>
      <c r="Q57" s="127"/>
      <c r="R57" s="187"/>
      <c r="S57" s="127"/>
      <c r="T57" s="187"/>
      <c r="U57" s="187"/>
      <c r="V57" s="187"/>
      <c r="W57" s="187"/>
      <c r="X57" s="187"/>
      <c r="Y57" s="380"/>
      <c r="Z57" s="187"/>
      <c r="AA57" s="381"/>
      <c r="AB57" s="2"/>
      <c r="AC57" s="3"/>
      <c r="AD57" s="382"/>
      <c r="AE57" s="382"/>
    </row>
    <row r="58" spans="1:33" s="4" customFormat="1" ht="15" customHeight="1" x14ac:dyDescent="0.45">
      <c r="A58" s="1"/>
      <c r="G58" s="2"/>
      <c r="H58" s="2"/>
      <c r="I58" s="2"/>
      <c r="J58" s="2"/>
      <c r="K58" s="2"/>
      <c r="L58" s="2"/>
      <c r="M58" s="2"/>
      <c r="N58" s="2"/>
      <c r="O58" s="2"/>
      <c r="P58" s="2"/>
      <c r="Q58" s="2"/>
      <c r="R58" s="2"/>
      <c r="S58" s="2"/>
      <c r="T58" s="2"/>
      <c r="U58" s="2"/>
      <c r="V58" s="2"/>
      <c r="W58" s="2"/>
      <c r="X58" s="2"/>
      <c r="Y58" s="2"/>
      <c r="Z58" s="2"/>
      <c r="AA58" s="2"/>
      <c r="AB58" s="2"/>
      <c r="AC58" s="3"/>
    </row>
    <row r="59" spans="1:33" ht="16.149999999999999" thickBot="1" x14ac:dyDescent="0.5">
      <c r="A59" s="1"/>
      <c r="B59" s="2"/>
      <c r="C59" s="2"/>
      <c r="D59" s="2"/>
      <c r="E59" s="2"/>
      <c r="F59" s="2"/>
      <c r="G59" s="2"/>
      <c r="H59" s="2"/>
      <c r="I59" s="2"/>
      <c r="J59" s="2"/>
      <c r="K59" s="2"/>
      <c r="L59" s="2"/>
      <c r="M59" s="2"/>
      <c r="N59" s="2"/>
      <c r="O59" s="560" t="s">
        <v>23</v>
      </c>
      <c r="P59" s="560">
        <v>300</v>
      </c>
      <c r="Q59" s="259"/>
      <c r="R59" s="259"/>
      <c r="S59" s="259"/>
      <c r="T59" s="259"/>
      <c r="U59" s="541" t="s">
        <v>163</v>
      </c>
      <c r="V59" s="2"/>
      <c r="W59" s="2"/>
      <c r="X59" s="2"/>
      <c r="Y59" s="2"/>
      <c r="Z59" s="2"/>
      <c r="AA59" s="2"/>
      <c r="AB59" s="2"/>
      <c r="AC59" s="2"/>
      <c r="AD59" s="573" t="s">
        <v>32</v>
      </c>
      <c r="AE59" s="573"/>
      <c r="AF59" s="573"/>
      <c r="AG59" s="573"/>
    </row>
    <row r="60" spans="1:33" ht="16.149999999999999" thickBot="1" x14ac:dyDescent="0.5">
      <c r="A60" s="260"/>
      <c r="B60" s="612" t="s">
        <v>24</v>
      </c>
      <c r="C60" s="613"/>
      <c r="D60" s="613"/>
      <c r="E60" s="613"/>
      <c r="F60" s="613"/>
      <c r="G60" s="613"/>
      <c r="H60" s="613"/>
      <c r="I60" s="613"/>
      <c r="J60" s="613"/>
      <c r="K60" s="614"/>
      <c r="L60" s="2"/>
      <c r="M60" s="2"/>
      <c r="N60" s="2"/>
      <c r="O60" s="261" t="s">
        <v>25</v>
      </c>
      <c r="P60" s="258">
        <v>392</v>
      </c>
      <c r="Q60" s="262"/>
      <c r="R60" s="259"/>
      <c r="S60" s="262"/>
      <c r="T60" s="259"/>
      <c r="U60" s="541" t="s">
        <v>164</v>
      </c>
      <c r="V60" s="2"/>
      <c r="W60" s="2"/>
      <c r="X60" s="2"/>
      <c r="Y60" s="2"/>
      <c r="Z60" s="2"/>
      <c r="AA60" s="2"/>
      <c r="AB60" s="2"/>
      <c r="AC60" s="2"/>
      <c r="AD60" s="573">
        <v>560</v>
      </c>
      <c r="AE60" s="573" t="s">
        <v>172</v>
      </c>
      <c r="AF60" s="573"/>
      <c r="AG60" s="573"/>
    </row>
    <row r="61" spans="1:33" ht="16.5" customHeight="1" x14ac:dyDescent="0.45">
      <c r="A61" s="260"/>
      <c r="B61" s="615"/>
      <c r="C61" s="616"/>
      <c r="D61" s="617" t="s">
        <v>26</v>
      </c>
      <c r="E61" s="618"/>
      <c r="F61" s="619"/>
      <c r="G61" s="620"/>
      <c r="H61" s="621"/>
      <c r="I61" s="617" t="s">
        <v>27</v>
      </c>
      <c r="J61" s="618"/>
      <c r="K61" s="619"/>
      <c r="L61" s="2"/>
      <c r="M61" s="2"/>
      <c r="N61" s="2"/>
      <c r="O61" s="261" t="s">
        <v>28</v>
      </c>
      <c r="P61" s="258">
        <v>168</v>
      </c>
      <c r="Q61" s="262"/>
      <c r="R61" s="259"/>
      <c r="S61" s="262"/>
      <c r="T61" s="259"/>
      <c r="U61" s="541" t="s">
        <v>165</v>
      </c>
      <c r="V61" s="594"/>
      <c r="W61" s="594"/>
      <c r="X61" s="594"/>
      <c r="Y61" s="594"/>
      <c r="Z61" s="594"/>
      <c r="AA61" s="594"/>
      <c r="AB61" s="2"/>
      <c r="AC61" s="2"/>
      <c r="AD61" s="573">
        <v>80</v>
      </c>
      <c r="AE61" s="573" t="s">
        <v>30</v>
      </c>
      <c r="AF61" s="573"/>
      <c r="AG61" s="573"/>
    </row>
    <row r="62" spans="1:33" ht="15" customHeight="1" x14ac:dyDescent="0.45">
      <c r="A62" s="260"/>
      <c r="B62" s="595"/>
      <c r="C62" s="596"/>
      <c r="D62" s="597" t="s">
        <v>173</v>
      </c>
      <c r="E62" s="598"/>
      <c r="F62" s="599"/>
      <c r="G62" s="600"/>
      <c r="H62" s="601"/>
      <c r="I62" s="597" t="s">
        <v>29</v>
      </c>
      <c r="J62" s="598"/>
      <c r="K62" s="599"/>
      <c r="L62" s="2"/>
      <c r="M62" s="2"/>
      <c r="N62" s="2"/>
      <c r="O62" s="261" t="s">
        <v>30</v>
      </c>
      <c r="P62" s="258">
        <v>80</v>
      </c>
      <c r="Q62" s="262"/>
      <c r="R62" s="259"/>
      <c r="S62" s="262"/>
      <c r="T62" s="259"/>
      <c r="U62" s="541" t="s">
        <v>166</v>
      </c>
      <c r="V62" s="594"/>
      <c r="W62" s="594"/>
      <c r="X62" s="594"/>
      <c r="Y62" s="594"/>
      <c r="Z62" s="594"/>
      <c r="AA62" s="594"/>
      <c r="AB62" s="2"/>
      <c r="AC62" s="2"/>
      <c r="AD62" s="573"/>
      <c r="AE62" s="573"/>
      <c r="AF62" s="573"/>
      <c r="AG62" s="573"/>
    </row>
    <row r="63" spans="1:33" ht="15" customHeight="1" thickBot="1" x14ac:dyDescent="0.5">
      <c r="A63" s="260"/>
      <c r="B63" s="602"/>
      <c r="C63" s="603"/>
      <c r="D63" s="604" t="s">
        <v>174</v>
      </c>
      <c r="E63" s="605"/>
      <c r="F63" s="606"/>
      <c r="G63" s="607"/>
      <c r="H63" s="608"/>
      <c r="I63" s="609" t="s">
        <v>31</v>
      </c>
      <c r="J63" s="610"/>
      <c r="K63" s="611"/>
      <c r="L63" s="2"/>
      <c r="M63" s="2"/>
      <c r="N63" s="2"/>
      <c r="O63" s="261" t="s">
        <v>32</v>
      </c>
      <c r="P63" s="258">
        <f>P59+P60+P61+P62</f>
        <v>940</v>
      </c>
      <c r="Q63" s="262"/>
      <c r="R63" s="259">
        <f>SUM(P60:P62)</f>
        <v>640</v>
      </c>
      <c r="S63" s="262"/>
      <c r="T63" s="259"/>
      <c r="U63" s="541" t="s">
        <v>168</v>
      </c>
      <c r="V63" s="594"/>
      <c r="W63" s="594"/>
      <c r="X63" s="594"/>
      <c r="Y63" s="594"/>
      <c r="Z63" s="594"/>
      <c r="AA63" s="594"/>
      <c r="AB63" s="2"/>
      <c r="AC63" s="2"/>
      <c r="AD63" s="573" t="s">
        <v>171</v>
      </c>
      <c r="AE63" s="573" t="s">
        <v>178</v>
      </c>
      <c r="AF63" s="573"/>
      <c r="AG63" s="573"/>
    </row>
    <row r="64" spans="1:33" ht="14.65" thickBot="1" x14ac:dyDescent="0.5">
      <c r="A64" s="263"/>
      <c r="B64" s="264"/>
      <c r="C64" s="264"/>
      <c r="D64" s="264"/>
      <c r="E64" s="264"/>
      <c r="F64" s="264"/>
      <c r="G64" s="264"/>
      <c r="H64" s="264"/>
      <c r="I64" s="264"/>
      <c r="J64" s="265"/>
      <c r="K64" s="265"/>
      <c r="L64" s="265"/>
      <c r="M64" s="265"/>
      <c r="N64" s="265"/>
      <c r="O64" s="265"/>
      <c r="P64" s="265"/>
      <c r="Q64" s="265"/>
      <c r="R64" s="265"/>
      <c r="S64" s="265"/>
      <c r="T64" s="265"/>
      <c r="U64" s="265"/>
      <c r="V64" s="265"/>
      <c r="W64" s="265"/>
      <c r="X64" s="265"/>
      <c r="Y64" s="265"/>
      <c r="Z64" s="265"/>
      <c r="AA64" s="265"/>
      <c r="AB64" s="265"/>
      <c r="AC64" s="266"/>
    </row>
    <row r="65" spans="8:19" ht="14.65" thickBot="1" x14ac:dyDescent="0.5"/>
    <row r="66" spans="8:19" ht="21" x14ac:dyDescent="0.45">
      <c r="H66" s="588" t="s">
        <v>175</v>
      </c>
      <c r="I66" s="589"/>
      <c r="J66" s="589"/>
      <c r="K66" s="589"/>
      <c r="L66" s="589"/>
      <c r="M66" s="589"/>
      <c r="N66" s="589"/>
      <c r="O66" s="589"/>
      <c r="P66" s="589"/>
      <c r="Q66" s="589"/>
      <c r="R66" s="589"/>
      <c r="S66" s="590"/>
    </row>
    <row r="67" spans="8:19" ht="21.4" thickBot="1" x14ac:dyDescent="0.5">
      <c r="H67" s="591" t="s">
        <v>176</v>
      </c>
      <c r="I67" s="592"/>
      <c r="J67" s="592"/>
      <c r="K67" s="592"/>
      <c r="L67" s="592"/>
      <c r="M67" s="592"/>
      <c r="N67" s="592"/>
      <c r="O67" s="592"/>
      <c r="P67" s="592"/>
      <c r="Q67" s="592"/>
      <c r="R67" s="592"/>
      <c r="S67" s="593"/>
    </row>
  </sheetData>
  <mergeCells count="35">
    <mergeCell ref="W40:AA40"/>
    <mergeCell ref="B40:E40"/>
    <mergeCell ref="F40:J40"/>
    <mergeCell ref="K40:N40"/>
    <mergeCell ref="O40:R40"/>
    <mergeCell ref="S40:V40"/>
    <mergeCell ref="W22:AA22"/>
    <mergeCell ref="A1:AC2"/>
    <mergeCell ref="B4:E4"/>
    <mergeCell ref="F4:J4"/>
    <mergeCell ref="K4:N4"/>
    <mergeCell ref="O4:S4"/>
    <mergeCell ref="T4:W4"/>
    <mergeCell ref="X4:AA4"/>
    <mergeCell ref="B22:E22"/>
    <mergeCell ref="F22:J22"/>
    <mergeCell ref="K22:N22"/>
    <mergeCell ref="O22:R22"/>
    <mergeCell ref="S22:V22"/>
    <mergeCell ref="B60:K60"/>
    <mergeCell ref="B61:C61"/>
    <mergeCell ref="D61:F61"/>
    <mergeCell ref="G61:H61"/>
    <mergeCell ref="I61:K61"/>
    <mergeCell ref="H66:S66"/>
    <mergeCell ref="H67:S67"/>
    <mergeCell ref="V61:AA63"/>
    <mergeCell ref="B62:C62"/>
    <mergeCell ref="D62:F62"/>
    <mergeCell ref="G62:H62"/>
    <mergeCell ref="I62:K62"/>
    <mergeCell ref="B63:C63"/>
    <mergeCell ref="D63:F63"/>
    <mergeCell ref="G63:H63"/>
    <mergeCell ref="I63:K63"/>
  </mergeCells>
  <printOptions horizontalCentered="1" verticalCentered="1"/>
  <pageMargins left="0.25" right="0.25" top="0.75" bottom="0.75" header="0.3" footer="0.3"/>
  <pageSetup paperSize="8"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36"/>
  <sheetViews>
    <sheetView zoomScale="80" zoomScaleNormal="80" workbookViewId="0">
      <pane xSplit="1" ySplit="3" topLeftCell="B117" activePane="bottomRight" state="frozen"/>
      <selection activeCell="T48" sqref="T48"/>
      <selection pane="topRight" activeCell="T48" sqref="T48"/>
      <selection pane="bottomLeft" activeCell="T48" sqref="T48"/>
      <selection pane="bottomRight" activeCell="F130" sqref="F130"/>
    </sheetView>
  </sheetViews>
  <sheetFormatPr baseColWidth="10" defaultColWidth="11.19921875" defaultRowHeight="14.25" x14ac:dyDescent="0.45"/>
  <cols>
    <col min="1" max="1" width="13.796875" style="352" customWidth="1"/>
    <col min="2" max="2" width="114.46484375" style="270" customWidth="1"/>
    <col min="3" max="3" width="12.796875" style="352" customWidth="1"/>
    <col min="4" max="4" width="8.53125" style="270" customWidth="1"/>
    <col min="5" max="5" width="12.53125" style="270" customWidth="1"/>
    <col min="6" max="6" width="16.73046875" style="270" customWidth="1"/>
    <col min="7" max="7" width="36" style="352" customWidth="1"/>
    <col min="8" max="8" width="17.53125" style="268" customWidth="1"/>
    <col min="9" max="9" width="17.265625" style="268" customWidth="1"/>
    <col min="10" max="10" width="15.53125" style="268" customWidth="1"/>
    <col min="11" max="11" width="17.53125" style="268" customWidth="1"/>
    <col min="12" max="12" width="13.796875" style="268" customWidth="1"/>
    <col min="13" max="16384" width="11.19921875" style="268"/>
  </cols>
  <sheetData>
    <row r="1" spans="1:7" ht="39" customHeight="1" thickBot="1" x14ac:dyDescent="0.5">
      <c r="A1" s="656" t="s">
        <v>160</v>
      </c>
      <c r="B1" s="657"/>
      <c r="C1" s="658"/>
      <c r="D1" s="659" t="s">
        <v>33</v>
      </c>
      <c r="E1" s="660"/>
      <c r="F1" s="660"/>
      <c r="G1" s="661"/>
    </row>
    <row r="2" spans="1:7" ht="5.25" customHeight="1" thickBot="1" x14ac:dyDescent="0.5">
      <c r="A2" s="269"/>
      <c r="C2" s="271"/>
      <c r="G2" s="271"/>
    </row>
    <row r="3" spans="1:7" ht="22.9" customHeight="1" thickBot="1" x14ac:dyDescent="0.5">
      <c r="A3" s="662" t="s">
        <v>34</v>
      </c>
      <c r="B3" s="272" t="s">
        <v>35</v>
      </c>
      <c r="C3" s="273" t="s">
        <v>36</v>
      </c>
      <c r="D3" s="274" t="s">
        <v>28</v>
      </c>
      <c r="E3" s="275" t="s">
        <v>37</v>
      </c>
      <c r="F3" s="276" t="s">
        <v>38</v>
      </c>
      <c r="G3" s="276" t="s">
        <v>39</v>
      </c>
    </row>
    <row r="4" spans="1:7" ht="22.9" customHeight="1" x14ac:dyDescent="0.45">
      <c r="A4" s="663"/>
      <c r="B4" s="277" t="s">
        <v>40</v>
      </c>
      <c r="C4" s="278">
        <f>SUM(D4:F15)</f>
        <v>45.5</v>
      </c>
      <c r="D4" s="279"/>
      <c r="E4" s="280"/>
      <c r="F4" s="281"/>
      <c r="G4" s="664"/>
    </row>
    <row r="5" spans="1:7" ht="22.9" customHeight="1" x14ac:dyDescent="0.45">
      <c r="A5" s="663"/>
      <c r="B5" s="282" t="s">
        <v>41</v>
      </c>
      <c r="C5" s="278"/>
      <c r="D5" s="283"/>
      <c r="E5" s="284"/>
      <c r="F5" s="285"/>
      <c r="G5" s="665"/>
    </row>
    <row r="6" spans="1:7" ht="22.9" customHeight="1" x14ac:dyDescent="0.45">
      <c r="A6" s="663"/>
      <c r="B6" s="286" t="s">
        <v>42</v>
      </c>
      <c r="C6" s="278"/>
      <c r="D6" s="283">
        <v>7</v>
      </c>
      <c r="E6" s="284"/>
      <c r="F6" s="285"/>
      <c r="G6" s="665"/>
    </row>
    <row r="7" spans="1:7" ht="22.9" customHeight="1" x14ac:dyDescent="0.45">
      <c r="A7" s="663"/>
      <c r="B7" s="286" t="s">
        <v>43</v>
      </c>
      <c r="C7" s="278"/>
      <c r="D7" s="283">
        <v>7</v>
      </c>
      <c r="E7" s="284"/>
      <c r="F7" s="285"/>
      <c r="G7" s="665"/>
    </row>
    <row r="8" spans="1:7" ht="22.9" customHeight="1" x14ac:dyDescent="0.45">
      <c r="A8" s="663"/>
      <c r="B8" s="286" t="s">
        <v>44</v>
      </c>
      <c r="C8" s="278"/>
      <c r="D8" s="283">
        <v>7</v>
      </c>
      <c r="E8" s="284"/>
      <c r="F8" s="285"/>
      <c r="G8" s="665"/>
    </row>
    <row r="9" spans="1:7" ht="22.9" customHeight="1" x14ac:dyDescent="0.45">
      <c r="A9" s="663"/>
      <c r="B9" s="282" t="s">
        <v>45</v>
      </c>
      <c r="C9" s="287"/>
      <c r="D9" s="283"/>
      <c r="E9" s="284"/>
      <c r="F9" s="285"/>
      <c r="G9" s="665"/>
    </row>
    <row r="10" spans="1:7" ht="22.9" customHeight="1" x14ac:dyDescent="0.45">
      <c r="A10" s="663"/>
      <c r="B10" s="286" t="s">
        <v>46</v>
      </c>
      <c r="C10" s="287"/>
      <c r="D10" s="283">
        <v>7</v>
      </c>
      <c r="E10" s="284"/>
      <c r="F10" s="285"/>
      <c r="G10" s="665"/>
    </row>
    <row r="11" spans="1:7" ht="22.9" customHeight="1" x14ac:dyDescent="0.45">
      <c r="A11" s="663"/>
      <c r="B11" s="286" t="s">
        <v>47</v>
      </c>
      <c r="C11" s="287"/>
      <c r="D11" s="283">
        <v>7</v>
      </c>
      <c r="E11" s="284"/>
      <c r="F11" s="285"/>
      <c r="G11" s="665"/>
    </row>
    <row r="12" spans="1:7" ht="22.9" customHeight="1" x14ac:dyDescent="0.45">
      <c r="A12" s="663"/>
      <c r="B12" s="286" t="s">
        <v>48</v>
      </c>
      <c r="C12" s="287"/>
      <c r="D12" s="283">
        <v>3.5</v>
      </c>
      <c r="E12" s="284"/>
      <c r="F12" s="285"/>
      <c r="G12" s="665"/>
    </row>
    <row r="13" spans="1:7" ht="22.9" customHeight="1" x14ac:dyDescent="0.45">
      <c r="A13" s="663"/>
      <c r="B13" s="282" t="s">
        <v>49</v>
      </c>
      <c r="C13" s="278"/>
      <c r="D13" s="283"/>
      <c r="E13" s="284"/>
      <c r="F13" s="285"/>
      <c r="G13" s="665"/>
    </row>
    <row r="14" spans="1:7" ht="22.9" customHeight="1" x14ac:dyDescent="0.45">
      <c r="A14" s="663"/>
      <c r="B14" s="286" t="s">
        <v>50</v>
      </c>
      <c r="C14" s="278"/>
      <c r="D14" s="283">
        <v>3.5</v>
      </c>
      <c r="E14" s="284"/>
      <c r="F14" s="285"/>
      <c r="G14" s="665"/>
    </row>
    <row r="15" spans="1:7" ht="22.9" customHeight="1" x14ac:dyDescent="0.45">
      <c r="A15" s="663"/>
      <c r="B15" s="286" t="s">
        <v>51</v>
      </c>
      <c r="C15" s="278"/>
      <c r="D15" s="283">
        <v>3.5</v>
      </c>
      <c r="E15" s="284"/>
      <c r="F15" s="285"/>
      <c r="G15" s="665"/>
    </row>
    <row r="16" spans="1:7" ht="22.9" customHeight="1" x14ac:dyDescent="0.45">
      <c r="A16" s="663"/>
      <c r="B16" s="288" t="s">
        <v>52</v>
      </c>
      <c r="C16" s="287">
        <f>SUM(D16:F32)</f>
        <v>56</v>
      </c>
      <c r="D16" s="283"/>
      <c r="E16" s="284"/>
      <c r="F16" s="285"/>
      <c r="G16" s="665"/>
    </row>
    <row r="17" spans="1:7" ht="22.9" customHeight="1" x14ac:dyDescent="0.45">
      <c r="A17" s="663"/>
      <c r="B17" s="289" t="s">
        <v>53</v>
      </c>
      <c r="C17" s="287"/>
      <c r="D17" s="283"/>
      <c r="E17" s="284"/>
      <c r="F17" s="285"/>
      <c r="G17" s="665"/>
    </row>
    <row r="18" spans="1:7" ht="22.9" customHeight="1" x14ac:dyDescent="0.45">
      <c r="A18" s="663"/>
      <c r="B18" s="290" t="s">
        <v>54</v>
      </c>
      <c r="C18" s="287"/>
      <c r="D18" s="283">
        <v>7</v>
      </c>
      <c r="E18" s="284"/>
      <c r="F18" s="285"/>
      <c r="G18" s="665"/>
    </row>
    <row r="19" spans="1:7" ht="22.9" customHeight="1" x14ac:dyDescent="0.45">
      <c r="A19" s="663"/>
      <c r="B19" s="290" t="s">
        <v>55</v>
      </c>
      <c r="C19" s="287"/>
      <c r="D19" s="283">
        <v>3.5</v>
      </c>
      <c r="E19" s="284"/>
      <c r="F19" s="285"/>
      <c r="G19" s="665"/>
    </row>
    <row r="20" spans="1:7" ht="22.9" customHeight="1" x14ac:dyDescent="0.45">
      <c r="A20" s="663"/>
      <c r="B20" s="290" t="s">
        <v>56</v>
      </c>
      <c r="C20" s="287"/>
      <c r="D20" s="283">
        <v>3.5</v>
      </c>
      <c r="E20" s="284"/>
      <c r="F20" s="285"/>
      <c r="G20" s="665"/>
    </row>
    <row r="21" spans="1:7" ht="22.9" customHeight="1" x14ac:dyDescent="0.45">
      <c r="A21" s="663"/>
      <c r="B21" s="289" t="s">
        <v>57</v>
      </c>
      <c r="C21" s="287"/>
      <c r="D21" s="283"/>
      <c r="E21" s="284"/>
      <c r="F21" s="285"/>
      <c r="G21" s="665"/>
    </row>
    <row r="22" spans="1:7" ht="22.9" customHeight="1" x14ac:dyDescent="0.45">
      <c r="A22" s="663"/>
      <c r="B22" s="290" t="s">
        <v>58</v>
      </c>
      <c r="C22" s="287"/>
      <c r="D22" s="283">
        <v>3.5</v>
      </c>
      <c r="E22" s="284"/>
      <c r="F22" s="285"/>
      <c r="G22" s="665"/>
    </row>
    <row r="23" spans="1:7" ht="22.9" customHeight="1" x14ac:dyDescent="0.45">
      <c r="A23" s="663"/>
      <c r="B23" s="290" t="s">
        <v>59</v>
      </c>
      <c r="C23" s="287"/>
      <c r="D23" s="283">
        <v>3.5</v>
      </c>
      <c r="E23" s="284"/>
      <c r="F23" s="285"/>
      <c r="G23" s="665"/>
    </row>
    <row r="24" spans="1:7" ht="22.9" customHeight="1" x14ac:dyDescent="0.45">
      <c r="A24" s="663"/>
      <c r="B24" s="290" t="s">
        <v>60</v>
      </c>
      <c r="C24" s="287"/>
      <c r="D24" s="283">
        <v>3.5</v>
      </c>
      <c r="E24" s="284"/>
      <c r="F24" s="285"/>
      <c r="G24" s="665"/>
    </row>
    <row r="25" spans="1:7" ht="22.9" customHeight="1" x14ac:dyDescent="0.45">
      <c r="A25" s="663"/>
      <c r="B25" s="290" t="s">
        <v>61</v>
      </c>
      <c r="C25" s="287"/>
      <c r="D25" s="283">
        <v>3.5</v>
      </c>
      <c r="E25" s="284"/>
      <c r="F25" s="285"/>
      <c r="G25" s="665"/>
    </row>
    <row r="26" spans="1:7" ht="22.9" customHeight="1" x14ac:dyDescent="0.45">
      <c r="A26" s="663"/>
      <c r="B26" s="290" t="s">
        <v>62</v>
      </c>
      <c r="C26" s="287"/>
      <c r="D26" s="283">
        <v>3.5</v>
      </c>
      <c r="E26" s="284"/>
      <c r="F26" s="285"/>
      <c r="G26" s="665"/>
    </row>
    <row r="27" spans="1:7" ht="22.9" customHeight="1" x14ac:dyDescent="0.45">
      <c r="A27" s="663"/>
      <c r="B27" s="289" t="s">
        <v>63</v>
      </c>
      <c r="C27" s="287"/>
      <c r="D27" s="283"/>
      <c r="E27" s="284"/>
      <c r="F27" s="285"/>
      <c r="G27" s="665"/>
    </row>
    <row r="28" spans="1:7" ht="22.9" customHeight="1" x14ac:dyDescent="0.45">
      <c r="A28" s="663"/>
      <c r="B28" s="290" t="s">
        <v>64</v>
      </c>
      <c r="C28" s="287"/>
      <c r="D28" s="283">
        <v>3.5</v>
      </c>
      <c r="E28" s="284"/>
      <c r="F28" s="285"/>
      <c r="G28" s="665"/>
    </row>
    <row r="29" spans="1:7" ht="22.9" customHeight="1" x14ac:dyDescent="0.45">
      <c r="A29" s="663"/>
      <c r="B29" s="290" t="s">
        <v>65</v>
      </c>
      <c r="C29" s="287"/>
      <c r="D29" s="283">
        <v>7</v>
      </c>
      <c r="E29" s="284"/>
      <c r="F29" s="285"/>
      <c r="G29" s="665"/>
    </row>
    <row r="30" spans="1:7" ht="22.9" customHeight="1" x14ac:dyDescent="0.45">
      <c r="A30" s="663"/>
      <c r="B30" s="290" t="s">
        <v>66</v>
      </c>
      <c r="C30" s="287"/>
      <c r="D30" s="283">
        <v>7</v>
      </c>
      <c r="E30" s="284"/>
      <c r="F30" s="285"/>
      <c r="G30" s="665"/>
    </row>
    <row r="31" spans="1:7" ht="22.9" customHeight="1" x14ac:dyDescent="0.45">
      <c r="A31" s="663"/>
      <c r="B31" s="290" t="s">
        <v>67</v>
      </c>
      <c r="C31" s="287"/>
      <c r="D31" s="283">
        <v>3.5</v>
      </c>
      <c r="E31" s="284"/>
      <c r="F31" s="285"/>
      <c r="G31" s="665"/>
    </row>
    <row r="32" spans="1:7" ht="22.9" customHeight="1" x14ac:dyDescent="0.45">
      <c r="A32" s="663"/>
      <c r="B32" s="290" t="s">
        <v>68</v>
      </c>
      <c r="C32" s="287"/>
      <c r="D32" s="283">
        <v>3.5</v>
      </c>
      <c r="E32" s="284"/>
      <c r="F32" s="285"/>
      <c r="G32" s="665"/>
    </row>
    <row r="33" spans="1:7" ht="22.9" customHeight="1" x14ac:dyDescent="0.45">
      <c r="A33" s="663"/>
      <c r="B33" s="288" t="s">
        <v>69</v>
      </c>
      <c r="C33" s="287">
        <f>SUM(D33:F41)</f>
        <v>17.5</v>
      </c>
      <c r="D33" s="283"/>
      <c r="E33" s="284"/>
      <c r="F33" s="285"/>
      <c r="G33" s="665"/>
    </row>
    <row r="34" spans="1:7" ht="22.9" customHeight="1" x14ac:dyDescent="0.45">
      <c r="A34" s="663"/>
      <c r="B34" s="289" t="s">
        <v>70</v>
      </c>
      <c r="C34" s="287"/>
      <c r="D34" s="283"/>
      <c r="E34" s="284"/>
      <c r="F34" s="285"/>
      <c r="G34" s="665"/>
    </row>
    <row r="35" spans="1:7" ht="22.9" customHeight="1" x14ac:dyDescent="0.45">
      <c r="A35" s="663"/>
      <c r="B35" s="290" t="s">
        <v>71</v>
      </c>
      <c r="C35" s="287"/>
      <c r="D35" s="283">
        <v>3.5</v>
      </c>
      <c r="E35" s="284"/>
      <c r="F35" s="285"/>
      <c r="G35" s="665"/>
    </row>
    <row r="36" spans="1:7" ht="22.9" customHeight="1" x14ac:dyDescent="0.45">
      <c r="A36" s="663"/>
      <c r="B36" s="290" t="s">
        <v>72</v>
      </c>
      <c r="C36" s="287"/>
      <c r="D36" s="283">
        <v>3.5</v>
      </c>
      <c r="E36" s="284"/>
      <c r="F36" s="285"/>
      <c r="G36" s="665"/>
    </row>
    <row r="37" spans="1:7" ht="22.9" customHeight="1" x14ac:dyDescent="0.45">
      <c r="A37" s="663"/>
      <c r="B37" s="289" t="s">
        <v>73</v>
      </c>
      <c r="C37" s="287"/>
      <c r="D37" s="283"/>
      <c r="E37" s="284"/>
      <c r="F37" s="285"/>
      <c r="G37" s="665"/>
    </row>
    <row r="38" spans="1:7" ht="22.9" customHeight="1" x14ac:dyDescent="0.45">
      <c r="A38" s="663"/>
      <c r="B38" s="290" t="s">
        <v>74</v>
      </c>
      <c r="C38" s="287"/>
      <c r="D38" s="283">
        <v>3.5</v>
      </c>
      <c r="E38" s="284"/>
      <c r="F38" s="285"/>
      <c r="G38" s="665"/>
    </row>
    <row r="39" spans="1:7" ht="22.9" customHeight="1" x14ac:dyDescent="0.45">
      <c r="A39" s="663"/>
      <c r="B39" s="290" t="s">
        <v>75</v>
      </c>
      <c r="C39" s="287"/>
      <c r="D39" s="283">
        <v>3.5</v>
      </c>
      <c r="E39" s="284"/>
      <c r="F39" s="285"/>
      <c r="G39" s="665"/>
    </row>
    <row r="40" spans="1:7" ht="22.9" customHeight="1" x14ac:dyDescent="0.45">
      <c r="A40" s="663"/>
      <c r="B40" s="289" t="s">
        <v>76</v>
      </c>
      <c r="C40" s="287"/>
      <c r="D40" s="291"/>
      <c r="E40" s="292"/>
      <c r="F40" s="293"/>
      <c r="G40" s="665"/>
    </row>
    <row r="41" spans="1:7" ht="22.9" customHeight="1" thickBot="1" x14ac:dyDescent="0.5">
      <c r="A41" s="663"/>
      <c r="B41" s="290" t="s">
        <v>77</v>
      </c>
      <c r="C41" s="294"/>
      <c r="D41" s="295">
        <v>3.5</v>
      </c>
      <c r="E41" s="296"/>
      <c r="F41" s="297"/>
      <c r="G41" s="665"/>
    </row>
    <row r="42" spans="1:7" ht="22.9" customHeight="1" thickBot="1" x14ac:dyDescent="0.5">
      <c r="A42" s="663"/>
      <c r="B42" s="298" t="s">
        <v>13</v>
      </c>
      <c r="C42" s="299">
        <f>SUM(C4:C41)</f>
        <v>119</v>
      </c>
      <c r="D42" s="300">
        <f>SUM(D4:D41)</f>
        <v>119</v>
      </c>
      <c r="E42" s="301">
        <f>SUM(E4:E41)</f>
        <v>0</v>
      </c>
      <c r="F42" s="302">
        <f>SUM(F4:F41)</f>
        <v>0</v>
      </c>
      <c r="G42" s="665"/>
    </row>
    <row r="43" spans="1:7" ht="22.9" customHeight="1" thickBot="1" x14ac:dyDescent="0.5">
      <c r="A43" s="303"/>
      <c r="B43" s="304"/>
      <c r="C43" s="305"/>
      <c r="D43" s="305"/>
      <c r="E43" s="305"/>
      <c r="F43" s="305"/>
      <c r="G43" s="306"/>
    </row>
    <row r="44" spans="1:7" ht="40.5" customHeight="1" thickBot="1" x14ac:dyDescent="0.5">
      <c r="A44" s="666" t="s">
        <v>78</v>
      </c>
      <c r="B44" s="272" t="s">
        <v>79</v>
      </c>
      <c r="C44" s="307"/>
      <c r="D44" s="308"/>
      <c r="E44" s="308"/>
      <c r="F44" s="309"/>
      <c r="G44" s="273" t="s">
        <v>39</v>
      </c>
    </row>
    <row r="45" spans="1:7" ht="22.9" customHeight="1" x14ac:dyDescent="0.45">
      <c r="A45" s="667"/>
      <c r="B45" s="310" t="s">
        <v>80</v>
      </c>
      <c r="C45" s="311">
        <f>SUM(D45:F52)</f>
        <v>14</v>
      </c>
      <c r="D45" s="280"/>
      <c r="E45" s="312"/>
      <c r="F45" s="313"/>
      <c r="G45" s="645"/>
    </row>
    <row r="46" spans="1:7" ht="22.9" customHeight="1" x14ac:dyDescent="0.45">
      <c r="A46" s="667"/>
      <c r="B46" s="282" t="s">
        <v>81</v>
      </c>
      <c r="C46" s="314"/>
      <c r="D46" s="284"/>
      <c r="E46" s="315"/>
      <c r="F46" s="285"/>
      <c r="G46" s="646"/>
    </row>
    <row r="47" spans="1:7" ht="22.9" customHeight="1" x14ac:dyDescent="0.45">
      <c r="A47" s="667"/>
      <c r="B47" s="286" t="s">
        <v>82</v>
      </c>
      <c r="C47" s="314"/>
      <c r="D47" s="284">
        <v>3.5</v>
      </c>
      <c r="E47" s="315"/>
      <c r="F47" s="285"/>
      <c r="G47" s="646"/>
    </row>
    <row r="48" spans="1:7" ht="22.9" customHeight="1" x14ac:dyDescent="0.45">
      <c r="A48" s="667"/>
      <c r="B48" s="286" t="s">
        <v>83</v>
      </c>
      <c r="C48" s="314"/>
      <c r="D48" s="284">
        <v>3.5</v>
      </c>
      <c r="E48" s="315"/>
      <c r="F48" s="285"/>
      <c r="G48" s="646"/>
    </row>
    <row r="49" spans="1:7" ht="22.9" customHeight="1" x14ac:dyDescent="0.45">
      <c r="A49" s="667"/>
      <c r="B49" s="282" t="s">
        <v>84</v>
      </c>
      <c r="C49" s="314"/>
      <c r="D49" s="284"/>
      <c r="E49" s="315"/>
      <c r="F49" s="285"/>
      <c r="G49" s="646"/>
    </row>
    <row r="50" spans="1:7" ht="22.9" customHeight="1" x14ac:dyDescent="0.45">
      <c r="A50" s="667"/>
      <c r="B50" s="286" t="s">
        <v>85</v>
      </c>
      <c r="C50" s="314"/>
      <c r="D50" s="284">
        <v>3.5</v>
      </c>
      <c r="E50" s="315"/>
      <c r="F50" s="285"/>
      <c r="G50" s="646"/>
    </row>
    <row r="51" spans="1:7" ht="22.9" customHeight="1" x14ac:dyDescent="0.45">
      <c r="A51" s="667"/>
      <c r="B51" s="282" t="s">
        <v>86</v>
      </c>
      <c r="C51" s="314"/>
      <c r="D51" s="284"/>
      <c r="E51" s="315"/>
      <c r="F51" s="285"/>
      <c r="G51" s="646"/>
    </row>
    <row r="52" spans="1:7" ht="22.9" customHeight="1" x14ac:dyDescent="0.45">
      <c r="A52" s="667"/>
      <c r="B52" s="286" t="s">
        <v>87</v>
      </c>
      <c r="C52" s="314"/>
      <c r="D52" s="284">
        <v>3.5</v>
      </c>
      <c r="E52" s="315"/>
      <c r="F52" s="285"/>
      <c r="G52" s="646"/>
    </row>
    <row r="53" spans="1:7" ht="22.9" customHeight="1" x14ac:dyDescent="0.45">
      <c r="A53" s="667"/>
      <c r="B53" s="310" t="s">
        <v>88</v>
      </c>
      <c r="C53" s="316">
        <f>SUM(D53:F61)</f>
        <v>21</v>
      </c>
      <c r="D53" s="292"/>
      <c r="E53" s="317"/>
      <c r="F53" s="293"/>
      <c r="G53" s="646"/>
    </row>
    <row r="54" spans="1:7" ht="22.9" customHeight="1" x14ac:dyDescent="0.45">
      <c r="A54" s="667"/>
      <c r="B54" s="282" t="s">
        <v>89</v>
      </c>
      <c r="C54" s="316"/>
      <c r="D54" s="292"/>
      <c r="E54" s="317"/>
      <c r="F54" s="293"/>
      <c r="G54" s="646"/>
    </row>
    <row r="55" spans="1:7" ht="22.9" customHeight="1" x14ac:dyDescent="0.45">
      <c r="A55" s="667"/>
      <c r="B55" s="286" t="s">
        <v>90</v>
      </c>
      <c r="C55" s="316"/>
      <c r="D55" s="292">
        <v>3.5</v>
      </c>
      <c r="E55" s="317"/>
      <c r="F55" s="293"/>
      <c r="G55" s="646"/>
    </row>
    <row r="56" spans="1:7" ht="22.9" customHeight="1" x14ac:dyDescent="0.45">
      <c r="A56" s="667"/>
      <c r="B56" s="286" t="s">
        <v>91</v>
      </c>
      <c r="C56" s="316"/>
      <c r="D56" s="292">
        <v>3.5</v>
      </c>
      <c r="E56" s="317"/>
      <c r="F56" s="293"/>
      <c r="G56" s="646"/>
    </row>
    <row r="57" spans="1:7" ht="22.9" customHeight="1" x14ac:dyDescent="0.45">
      <c r="A57" s="667"/>
      <c r="B57" s="286" t="s">
        <v>92</v>
      </c>
      <c r="C57" s="316"/>
      <c r="D57" s="292">
        <v>3.5</v>
      </c>
      <c r="E57" s="317"/>
      <c r="F57" s="293"/>
      <c r="G57" s="646"/>
    </row>
    <row r="58" spans="1:7" ht="22.9" customHeight="1" x14ac:dyDescent="0.45">
      <c r="A58" s="667"/>
      <c r="B58" s="282" t="s">
        <v>93</v>
      </c>
      <c r="C58" s="316"/>
      <c r="D58" s="292"/>
      <c r="E58" s="317"/>
      <c r="F58" s="293"/>
      <c r="G58" s="646"/>
    </row>
    <row r="59" spans="1:7" ht="22.9" customHeight="1" x14ac:dyDescent="0.45">
      <c r="A59" s="667"/>
      <c r="B59" s="286" t="s">
        <v>94</v>
      </c>
      <c r="C59" s="316"/>
      <c r="D59" s="292">
        <v>3.5</v>
      </c>
      <c r="E59" s="317"/>
      <c r="F59" s="293"/>
      <c r="G59" s="646"/>
    </row>
    <row r="60" spans="1:7" ht="22.9" customHeight="1" x14ac:dyDescent="0.45">
      <c r="A60" s="667"/>
      <c r="B60" s="282" t="s">
        <v>95</v>
      </c>
      <c r="C60" s="316"/>
      <c r="D60" s="292"/>
      <c r="E60" s="317"/>
      <c r="F60" s="293"/>
      <c r="G60" s="646"/>
    </row>
    <row r="61" spans="1:7" ht="22.9" customHeight="1" x14ac:dyDescent="0.45">
      <c r="A61" s="667"/>
      <c r="B61" s="286" t="s">
        <v>96</v>
      </c>
      <c r="C61" s="316"/>
      <c r="D61" s="292">
        <v>7</v>
      </c>
      <c r="E61" s="317"/>
      <c r="F61" s="293"/>
      <c r="G61" s="646"/>
    </row>
    <row r="62" spans="1:7" ht="22.9" customHeight="1" x14ac:dyDescent="0.45">
      <c r="A62" s="667"/>
      <c r="B62" s="310" t="s">
        <v>97</v>
      </c>
      <c r="C62" s="316">
        <f>SUM(D62:F68)</f>
        <v>14</v>
      </c>
      <c r="D62" s="292"/>
      <c r="E62" s="317"/>
      <c r="F62" s="293"/>
      <c r="G62" s="646"/>
    </row>
    <row r="63" spans="1:7" ht="22.9" customHeight="1" x14ac:dyDescent="0.45">
      <c r="A63" s="667"/>
      <c r="B63" s="282" t="s">
        <v>98</v>
      </c>
      <c r="C63" s="316"/>
      <c r="D63" s="292"/>
      <c r="E63" s="317"/>
      <c r="F63" s="293"/>
      <c r="G63" s="646"/>
    </row>
    <row r="64" spans="1:7" ht="22.9" customHeight="1" x14ac:dyDescent="0.45">
      <c r="A64" s="667"/>
      <c r="B64" s="286" t="s">
        <v>99</v>
      </c>
      <c r="C64" s="316"/>
      <c r="D64" s="292">
        <v>7</v>
      </c>
      <c r="E64" s="317"/>
      <c r="F64" s="293"/>
      <c r="G64" s="646"/>
    </row>
    <row r="65" spans="1:7" ht="22.9" customHeight="1" x14ac:dyDescent="0.45">
      <c r="A65" s="667"/>
      <c r="B65" s="282" t="s">
        <v>100</v>
      </c>
      <c r="C65" s="316"/>
      <c r="D65" s="292"/>
      <c r="E65" s="317"/>
      <c r="F65" s="293"/>
      <c r="G65" s="646"/>
    </row>
    <row r="66" spans="1:7" ht="22.9" customHeight="1" x14ac:dyDescent="0.45">
      <c r="A66" s="667"/>
      <c r="B66" s="286" t="s">
        <v>101</v>
      </c>
      <c r="C66" s="316"/>
      <c r="D66" s="292">
        <v>3.5</v>
      </c>
      <c r="E66" s="317"/>
      <c r="F66" s="293"/>
      <c r="G66" s="646"/>
    </row>
    <row r="67" spans="1:7" ht="22.9" customHeight="1" x14ac:dyDescent="0.45">
      <c r="A67" s="667"/>
      <c r="B67" s="282" t="s">
        <v>102</v>
      </c>
      <c r="C67" s="316"/>
      <c r="D67" s="292"/>
      <c r="E67" s="317"/>
      <c r="F67" s="293"/>
      <c r="G67" s="646"/>
    </row>
    <row r="68" spans="1:7" ht="22.9" customHeight="1" thickBot="1" x14ac:dyDescent="0.5">
      <c r="A68" s="667"/>
      <c r="B68" s="286" t="s">
        <v>103</v>
      </c>
      <c r="C68" s="294"/>
      <c r="D68" s="296">
        <v>3.5</v>
      </c>
      <c r="E68" s="318"/>
      <c r="F68" s="297"/>
      <c r="G68" s="646"/>
    </row>
    <row r="69" spans="1:7" ht="22.9" customHeight="1" thickBot="1" x14ac:dyDescent="0.5">
      <c r="A69" s="667"/>
      <c r="B69" s="319" t="s">
        <v>13</v>
      </c>
      <c r="C69" s="299">
        <f>SUM(C45:C68)</f>
        <v>49</v>
      </c>
      <c r="D69" s="301">
        <f>SUM(D45:D68)</f>
        <v>49</v>
      </c>
      <c r="E69" s="320">
        <f>SUM(E45:E68)</f>
        <v>0</v>
      </c>
      <c r="F69" s="321">
        <f>SUM(F45:F68)</f>
        <v>0</v>
      </c>
      <c r="G69" s="647"/>
    </row>
    <row r="70" spans="1:7" ht="22.9" customHeight="1" thickBot="1" x14ac:dyDescent="0.5">
      <c r="A70" s="303"/>
      <c r="B70" s="304"/>
      <c r="C70" s="304"/>
      <c r="D70" s="304"/>
      <c r="E70" s="304"/>
      <c r="F70" s="304"/>
      <c r="G70" s="306"/>
    </row>
    <row r="71" spans="1:7" ht="16.149999999999999" thickBot="1" x14ac:dyDescent="0.5">
      <c r="A71" s="639" t="s">
        <v>22</v>
      </c>
      <c r="B71" s="272" t="s">
        <v>104</v>
      </c>
      <c r="C71" s="322"/>
      <c r="D71" s="323"/>
      <c r="E71" s="323"/>
      <c r="F71" s="324"/>
      <c r="G71" s="273" t="s">
        <v>39</v>
      </c>
    </row>
    <row r="72" spans="1:7" ht="22.9" customHeight="1" x14ac:dyDescent="0.45">
      <c r="A72" s="640"/>
      <c r="B72" s="325" t="s">
        <v>105</v>
      </c>
      <c r="C72" s="311"/>
      <c r="D72" s="280"/>
      <c r="E72" s="326"/>
      <c r="F72" s="327"/>
      <c r="G72" s="645"/>
    </row>
    <row r="73" spans="1:7" ht="22.9" customHeight="1" x14ac:dyDescent="0.45">
      <c r="A73" s="640"/>
      <c r="B73" s="328" t="s">
        <v>106</v>
      </c>
      <c r="C73" s="314">
        <f>SUM(D73:F83)</f>
        <v>161</v>
      </c>
      <c r="D73" s="284"/>
      <c r="E73" s="327"/>
      <c r="F73" s="327"/>
      <c r="G73" s="646"/>
    </row>
    <row r="74" spans="1:7" ht="22.9" customHeight="1" x14ac:dyDescent="0.45">
      <c r="A74" s="640"/>
      <c r="B74" s="290" t="s">
        <v>107</v>
      </c>
      <c r="C74" s="314"/>
      <c r="D74" s="284">
        <v>14</v>
      </c>
      <c r="E74" s="327"/>
      <c r="F74" s="327"/>
      <c r="G74" s="646"/>
    </row>
    <row r="75" spans="1:7" ht="22.9" customHeight="1" x14ac:dyDescent="0.45">
      <c r="A75" s="640"/>
      <c r="B75" s="290" t="s">
        <v>108</v>
      </c>
      <c r="C75" s="314"/>
      <c r="D75" s="284"/>
      <c r="E75" s="327">
        <v>7</v>
      </c>
      <c r="F75" s="327"/>
      <c r="G75" s="646"/>
    </row>
    <row r="76" spans="1:7" ht="22.9" customHeight="1" x14ac:dyDescent="0.45">
      <c r="A76" s="640"/>
      <c r="B76" s="290" t="s">
        <v>109</v>
      </c>
      <c r="C76" s="314"/>
      <c r="D76" s="284"/>
      <c r="E76" s="327">
        <v>7</v>
      </c>
      <c r="F76" s="327"/>
      <c r="G76" s="646"/>
    </row>
    <row r="77" spans="1:7" ht="22.9" customHeight="1" x14ac:dyDescent="0.45">
      <c r="A77" s="640"/>
      <c r="B77" s="290" t="s">
        <v>110</v>
      </c>
      <c r="C77" s="314"/>
      <c r="D77" s="284"/>
      <c r="E77" s="327">
        <v>21</v>
      </c>
      <c r="F77" s="327">
        <v>14</v>
      </c>
      <c r="G77" s="646"/>
    </row>
    <row r="78" spans="1:7" ht="22.9" customHeight="1" x14ac:dyDescent="0.45">
      <c r="A78" s="640"/>
      <c r="B78" s="290" t="s">
        <v>111</v>
      </c>
      <c r="C78" s="314"/>
      <c r="D78" s="284"/>
      <c r="E78" s="327">
        <v>14</v>
      </c>
      <c r="F78" s="327">
        <v>7</v>
      </c>
      <c r="G78" s="646"/>
    </row>
    <row r="79" spans="1:7" ht="22.9" customHeight="1" x14ac:dyDescent="0.45">
      <c r="A79" s="640"/>
      <c r="B79" s="328" t="s">
        <v>112</v>
      </c>
      <c r="C79" s="314"/>
      <c r="D79" s="284"/>
      <c r="E79" s="327"/>
      <c r="F79" s="327"/>
      <c r="G79" s="646"/>
    </row>
    <row r="80" spans="1:7" ht="22.9" customHeight="1" x14ac:dyDescent="0.45">
      <c r="A80" s="640"/>
      <c r="B80" s="290" t="s">
        <v>113</v>
      </c>
      <c r="C80" s="314"/>
      <c r="D80" s="284"/>
      <c r="E80" s="327">
        <v>14</v>
      </c>
      <c r="F80" s="327"/>
      <c r="G80" s="646"/>
    </row>
    <row r="81" spans="1:7" ht="22.9" customHeight="1" x14ac:dyDescent="0.45">
      <c r="A81" s="640"/>
      <c r="B81" s="290" t="s">
        <v>114</v>
      </c>
      <c r="C81" s="314"/>
      <c r="D81" s="284"/>
      <c r="E81" s="327">
        <v>7</v>
      </c>
      <c r="F81" s="327">
        <v>7</v>
      </c>
      <c r="G81" s="646"/>
    </row>
    <row r="82" spans="1:7" ht="31.5" customHeight="1" x14ac:dyDescent="0.45">
      <c r="A82" s="640"/>
      <c r="B82" s="328" t="s">
        <v>115</v>
      </c>
      <c r="C82" s="314"/>
      <c r="D82" s="284"/>
      <c r="E82" s="327"/>
      <c r="F82" s="327"/>
      <c r="G82" s="646"/>
    </row>
    <row r="83" spans="1:7" ht="22.05" customHeight="1" x14ac:dyDescent="0.45">
      <c r="A83" s="640"/>
      <c r="B83" s="290" t="s">
        <v>116</v>
      </c>
      <c r="C83" s="314"/>
      <c r="D83" s="284"/>
      <c r="E83" s="327">
        <v>42</v>
      </c>
      <c r="F83" s="327">
        <v>7</v>
      </c>
      <c r="G83" s="646"/>
    </row>
    <row r="84" spans="1:7" ht="22.9" customHeight="1" x14ac:dyDescent="0.45">
      <c r="A84" s="640"/>
      <c r="B84" s="310" t="s">
        <v>117</v>
      </c>
      <c r="C84" s="316">
        <f>SUM(D84:F89)</f>
        <v>94.5</v>
      </c>
      <c r="D84" s="292"/>
      <c r="E84" s="329"/>
      <c r="F84" s="327"/>
      <c r="G84" s="646"/>
    </row>
    <row r="85" spans="1:7" ht="22.9" customHeight="1" x14ac:dyDescent="0.45">
      <c r="A85" s="640"/>
      <c r="B85" s="290" t="s">
        <v>118</v>
      </c>
      <c r="C85" s="316"/>
      <c r="D85" s="292"/>
      <c r="E85" s="329">
        <v>21</v>
      </c>
      <c r="F85" s="327">
        <v>7</v>
      </c>
      <c r="G85" s="646"/>
    </row>
    <row r="86" spans="1:7" ht="22.9" customHeight="1" x14ac:dyDescent="0.45">
      <c r="A86" s="640"/>
      <c r="B86" s="290" t="s">
        <v>119</v>
      </c>
      <c r="C86" s="316"/>
      <c r="D86" s="292"/>
      <c r="E86" s="329">
        <v>7</v>
      </c>
      <c r="F86" s="327"/>
      <c r="G86" s="646"/>
    </row>
    <row r="87" spans="1:7" ht="22.9" customHeight="1" x14ac:dyDescent="0.45">
      <c r="A87" s="640"/>
      <c r="B87" s="290" t="s">
        <v>120</v>
      </c>
      <c r="C87" s="316"/>
      <c r="D87" s="292"/>
      <c r="E87" s="329">
        <v>35</v>
      </c>
      <c r="F87" s="327"/>
      <c r="G87" s="646"/>
    </row>
    <row r="88" spans="1:7" ht="22.9" customHeight="1" x14ac:dyDescent="0.45">
      <c r="A88" s="640"/>
      <c r="B88" s="290" t="s">
        <v>121</v>
      </c>
      <c r="C88" s="316"/>
      <c r="D88" s="292"/>
      <c r="E88" s="329">
        <v>14</v>
      </c>
      <c r="F88" s="327">
        <v>7</v>
      </c>
      <c r="G88" s="646"/>
    </row>
    <row r="89" spans="1:7" ht="22.9" customHeight="1" x14ac:dyDescent="0.45">
      <c r="A89" s="640"/>
      <c r="B89" s="290" t="s">
        <v>122</v>
      </c>
      <c r="C89" s="316"/>
      <c r="D89" s="292"/>
      <c r="E89" s="329">
        <v>3.5</v>
      </c>
      <c r="F89" s="327"/>
      <c r="G89" s="646"/>
    </row>
    <row r="90" spans="1:7" ht="22.9" customHeight="1" x14ac:dyDescent="0.45">
      <c r="A90" s="640"/>
      <c r="B90" s="277" t="s">
        <v>123</v>
      </c>
      <c r="C90" s="287">
        <f>SUM(D90:F92)</f>
        <v>7</v>
      </c>
      <c r="D90" s="292"/>
      <c r="E90" s="329"/>
      <c r="F90" s="327"/>
      <c r="G90" s="646"/>
    </row>
    <row r="91" spans="1:7" ht="22.9" customHeight="1" x14ac:dyDescent="0.45">
      <c r="A91" s="640"/>
      <c r="B91" s="290" t="s">
        <v>124</v>
      </c>
      <c r="C91" s="294"/>
      <c r="D91" s="296"/>
      <c r="E91" s="330">
        <v>3.5</v>
      </c>
      <c r="F91" s="327"/>
      <c r="G91" s="646"/>
    </row>
    <row r="92" spans="1:7" ht="22.9" customHeight="1" thickBot="1" x14ac:dyDescent="0.5">
      <c r="A92" s="640"/>
      <c r="B92" s="290" t="s">
        <v>125</v>
      </c>
      <c r="C92" s="294"/>
      <c r="D92" s="296"/>
      <c r="E92" s="330">
        <v>3.5</v>
      </c>
      <c r="F92" s="331"/>
      <c r="G92" s="646"/>
    </row>
    <row r="93" spans="1:7" ht="22.9" customHeight="1" thickBot="1" x14ac:dyDescent="0.5">
      <c r="A93" s="640"/>
      <c r="B93" s="332" t="s">
        <v>13</v>
      </c>
      <c r="C93" s="299">
        <f>SUM(C72:C92)</f>
        <v>262.5</v>
      </c>
      <c r="D93" s="301">
        <f>SUM(D72:D92)</f>
        <v>14</v>
      </c>
      <c r="E93" s="333">
        <f>SUM(E72:E92)</f>
        <v>199.5</v>
      </c>
      <c r="F93" s="321">
        <f>SUM(F74:F92)</f>
        <v>49</v>
      </c>
      <c r="G93" s="647"/>
    </row>
    <row r="94" spans="1:7" ht="22.9" customHeight="1" thickBot="1" x14ac:dyDescent="0.5">
      <c r="A94" s="334"/>
      <c r="B94" s="335"/>
      <c r="C94" s="335"/>
      <c r="D94" s="335"/>
      <c r="E94" s="335"/>
      <c r="F94" s="335"/>
      <c r="G94" s="336"/>
    </row>
    <row r="95" spans="1:7" ht="22.9" customHeight="1" thickBot="1" x14ac:dyDescent="0.5">
      <c r="A95" s="337"/>
      <c r="B95" s="338"/>
      <c r="C95" s="338"/>
      <c r="D95" s="338"/>
      <c r="E95" s="338"/>
      <c r="F95" s="338"/>
      <c r="G95" s="339"/>
    </row>
    <row r="96" spans="1:7" ht="34.049999999999997" customHeight="1" thickBot="1" x14ac:dyDescent="0.5">
      <c r="A96" s="639" t="s">
        <v>21</v>
      </c>
      <c r="B96" s="272" t="s">
        <v>126</v>
      </c>
      <c r="C96" s="322"/>
      <c r="D96" s="323"/>
      <c r="E96" s="323"/>
      <c r="F96" s="324"/>
      <c r="G96" s="273" t="s">
        <v>39</v>
      </c>
    </row>
    <row r="97" spans="1:7" ht="34.049999999999997" customHeight="1" x14ac:dyDescent="0.45">
      <c r="A97" s="648"/>
      <c r="B97" s="319" t="s">
        <v>127</v>
      </c>
      <c r="C97" s="340">
        <f>SUM(D97:F103)</f>
        <v>134</v>
      </c>
      <c r="D97" s="280"/>
      <c r="E97" s="312"/>
      <c r="F97" s="313"/>
      <c r="G97" s="649"/>
    </row>
    <row r="98" spans="1:7" ht="45.4" customHeight="1" x14ac:dyDescent="0.45">
      <c r="A98" s="648"/>
      <c r="B98" s="341" t="s">
        <v>128</v>
      </c>
      <c r="C98" s="293"/>
      <c r="D98" s="284"/>
      <c r="E98" s="327"/>
      <c r="F98" s="285"/>
      <c r="G98" s="650"/>
    </row>
    <row r="99" spans="1:7" ht="22.9" customHeight="1" x14ac:dyDescent="0.45">
      <c r="A99" s="648"/>
      <c r="B99" s="290" t="s">
        <v>129</v>
      </c>
      <c r="C99" s="285"/>
      <c r="D99" s="284"/>
      <c r="E99" s="327">
        <v>82</v>
      </c>
      <c r="F99" s="285"/>
      <c r="G99" s="650"/>
    </row>
    <row r="100" spans="1:7" ht="40.049999999999997" customHeight="1" x14ac:dyDescent="0.45">
      <c r="A100" s="648"/>
      <c r="B100" s="341" t="s">
        <v>130</v>
      </c>
      <c r="C100" s="285"/>
      <c r="D100" s="284"/>
      <c r="E100" s="327"/>
      <c r="F100" s="285"/>
      <c r="G100" s="650"/>
    </row>
    <row r="101" spans="1:7" ht="22.8" customHeight="1" x14ac:dyDescent="0.45">
      <c r="A101" s="648"/>
      <c r="B101" s="290" t="s">
        <v>131</v>
      </c>
      <c r="C101" s="285"/>
      <c r="D101" s="284"/>
      <c r="E101" s="327">
        <v>21</v>
      </c>
      <c r="F101" s="327">
        <v>7</v>
      </c>
      <c r="G101" s="650"/>
    </row>
    <row r="102" spans="1:7" ht="22.8" customHeight="1" x14ac:dyDescent="0.45">
      <c r="A102" s="648"/>
      <c r="B102" s="341" t="s">
        <v>132</v>
      </c>
      <c r="C102" s="285"/>
      <c r="D102" s="284"/>
      <c r="E102" s="327"/>
      <c r="F102" s="327"/>
      <c r="G102" s="650"/>
    </row>
    <row r="103" spans="1:7" ht="22.8" customHeight="1" x14ac:dyDescent="0.45">
      <c r="A103" s="648"/>
      <c r="B103" s="290" t="s">
        <v>133</v>
      </c>
      <c r="C103" s="285"/>
      <c r="D103" s="284"/>
      <c r="E103" s="327">
        <v>14</v>
      </c>
      <c r="F103" s="327">
        <v>10</v>
      </c>
      <c r="G103" s="650"/>
    </row>
    <row r="104" spans="1:7" ht="22.9" customHeight="1" x14ac:dyDescent="0.45">
      <c r="A104" s="648"/>
      <c r="B104" s="310" t="s">
        <v>134</v>
      </c>
      <c r="C104" s="293">
        <f>SUM(D104:F112)</f>
        <v>42.5</v>
      </c>
      <c r="D104" s="292"/>
      <c r="E104" s="329"/>
      <c r="F104" s="327"/>
      <c r="G104" s="650"/>
    </row>
    <row r="105" spans="1:7" ht="32.65" customHeight="1" x14ac:dyDescent="0.45">
      <c r="A105" s="648"/>
      <c r="B105" s="342" t="s">
        <v>135</v>
      </c>
      <c r="C105" s="293"/>
      <c r="D105" s="292"/>
      <c r="E105" s="329"/>
      <c r="F105" s="327"/>
      <c r="G105" s="650"/>
    </row>
    <row r="106" spans="1:7" ht="22.9" customHeight="1" x14ac:dyDescent="0.45">
      <c r="A106" s="648"/>
      <c r="B106" s="290" t="s">
        <v>136</v>
      </c>
      <c r="C106" s="293"/>
      <c r="D106" s="292"/>
      <c r="E106" s="329">
        <v>5</v>
      </c>
      <c r="F106" s="327"/>
      <c r="G106" s="650"/>
    </row>
    <row r="107" spans="1:7" ht="22.9" customHeight="1" x14ac:dyDescent="0.45">
      <c r="A107" s="648"/>
      <c r="B107" s="290" t="s">
        <v>137</v>
      </c>
      <c r="C107" s="293"/>
      <c r="D107" s="292"/>
      <c r="E107" s="329">
        <v>5</v>
      </c>
      <c r="F107" s="327">
        <v>7</v>
      </c>
      <c r="G107" s="650"/>
    </row>
    <row r="108" spans="1:7" x14ac:dyDescent="0.45">
      <c r="A108" s="648"/>
      <c r="B108" s="343" t="s">
        <v>138</v>
      </c>
      <c r="C108" s="293"/>
      <c r="D108" s="292"/>
      <c r="E108" s="329"/>
      <c r="F108" s="327"/>
      <c r="G108" s="650"/>
    </row>
    <row r="109" spans="1:7" ht="22.9" customHeight="1" x14ac:dyDescent="0.45">
      <c r="A109" s="648"/>
      <c r="B109" s="286" t="s">
        <v>139</v>
      </c>
      <c r="C109" s="293"/>
      <c r="D109" s="292"/>
      <c r="E109" s="329">
        <v>15</v>
      </c>
      <c r="F109" s="327"/>
      <c r="G109" s="650"/>
    </row>
    <row r="110" spans="1:7" ht="22.9" customHeight="1" x14ac:dyDescent="0.45">
      <c r="A110" s="648"/>
      <c r="B110" s="342" t="s">
        <v>140</v>
      </c>
      <c r="C110" s="293"/>
      <c r="D110" s="292"/>
      <c r="E110" s="329"/>
      <c r="F110" s="327"/>
      <c r="G110" s="650"/>
    </row>
    <row r="111" spans="1:7" ht="22.9" customHeight="1" x14ac:dyDescent="0.45">
      <c r="A111" s="648"/>
      <c r="B111" s="290" t="s">
        <v>141</v>
      </c>
      <c r="C111" s="293"/>
      <c r="D111" s="292"/>
      <c r="E111" s="329">
        <v>7</v>
      </c>
      <c r="F111" s="327"/>
      <c r="G111" s="650"/>
    </row>
    <row r="112" spans="1:7" ht="22.9" customHeight="1" x14ac:dyDescent="0.45">
      <c r="A112" s="648"/>
      <c r="B112" s="290" t="s">
        <v>142</v>
      </c>
      <c r="C112" s="293"/>
      <c r="D112" s="292"/>
      <c r="E112" s="329">
        <v>3.5</v>
      </c>
      <c r="F112" s="327"/>
      <c r="G112" s="650"/>
    </row>
    <row r="113" spans="1:8" ht="22.9" customHeight="1" x14ac:dyDescent="0.45">
      <c r="A113" s="648"/>
      <c r="B113" s="277" t="s">
        <v>143</v>
      </c>
      <c r="C113" s="344">
        <f>SUM(D113:F119)</f>
        <v>19</v>
      </c>
      <c r="D113" s="292"/>
      <c r="E113" s="329"/>
      <c r="F113" s="327"/>
      <c r="G113" s="650"/>
    </row>
    <row r="114" spans="1:8" ht="22.9" customHeight="1" x14ac:dyDescent="0.45">
      <c r="A114" s="648"/>
      <c r="B114" s="342" t="s">
        <v>144</v>
      </c>
      <c r="C114" s="345"/>
      <c r="D114" s="296"/>
      <c r="E114" s="330"/>
      <c r="F114" s="327"/>
      <c r="G114" s="650"/>
    </row>
    <row r="115" spans="1:8" ht="22.9" customHeight="1" x14ac:dyDescent="0.45">
      <c r="A115" s="648"/>
      <c r="B115" s="286" t="s">
        <v>145</v>
      </c>
      <c r="C115" s="345"/>
      <c r="D115" s="296"/>
      <c r="E115" s="330">
        <v>3.5</v>
      </c>
      <c r="F115" s="327">
        <v>7</v>
      </c>
      <c r="G115" s="650"/>
    </row>
    <row r="116" spans="1:8" ht="22.9" customHeight="1" x14ac:dyDescent="0.45">
      <c r="A116" s="648"/>
      <c r="B116" s="342" t="s">
        <v>146</v>
      </c>
      <c r="C116" s="345"/>
      <c r="D116" s="296"/>
      <c r="E116" s="330"/>
      <c r="F116" s="327"/>
      <c r="G116" s="650"/>
    </row>
    <row r="117" spans="1:8" ht="22.9" customHeight="1" x14ac:dyDescent="0.45">
      <c r="A117" s="648"/>
      <c r="B117" s="286" t="s">
        <v>145</v>
      </c>
      <c r="C117" s="345"/>
      <c r="D117" s="296"/>
      <c r="E117" s="330">
        <v>5</v>
      </c>
      <c r="F117" s="327"/>
      <c r="G117" s="650"/>
    </row>
    <row r="118" spans="1:8" ht="22.9" customHeight="1" x14ac:dyDescent="0.45">
      <c r="A118" s="648"/>
      <c r="B118" s="342" t="s">
        <v>147</v>
      </c>
      <c r="C118" s="345"/>
      <c r="D118" s="296"/>
      <c r="E118" s="330"/>
      <c r="F118" s="327"/>
      <c r="G118" s="650"/>
    </row>
    <row r="119" spans="1:8" ht="22.9" customHeight="1" thickBot="1" x14ac:dyDescent="0.5">
      <c r="A119" s="648"/>
      <c r="B119" s="290" t="s">
        <v>145</v>
      </c>
      <c r="C119" s="345"/>
      <c r="D119" s="296"/>
      <c r="E119" s="330">
        <v>3.5</v>
      </c>
      <c r="F119" s="331"/>
      <c r="G119" s="650"/>
    </row>
    <row r="120" spans="1:8" ht="22.9" customHeight="1" thickBot="1" x14ac:dyDescent="0.5">
      <c r="A120" s="640"/>
      <c r="B120" s="346" t="s">
        <v>13</v>
      </c>
      <c r="C120" s="299">
        <f>SUM(C97:C119)</f>
        <v>195.5</v>
      </c>
      <c r="D120" s="299">
        <f>SUM(D98:D119)</f>
        <v>0</v>
      </c>
      <c r="E120" s="333">
        <f>SUM(E97:E119)</f>
        <v>164.5</v>
      </c>
      <c r="F120" s="321">
        <f>SUM(F98:F119)</f>
        <v>31</v>
      </c>
      <c r="G120" s="651"/>
    </row>
    <row r="121" spans="1:8" ht="22.9" customHeight="1" thickBot="1" x14ac:dyDescent="0.5">
      <c r="A121" s="334"/>
      <c r="B121" s="335"/>
      <c r="C121" s="335"/>
      <c r="D121" s="335"/>
      <c r="E121" s="335"/>
      <c r="F121" s="335"/>
      <c r="G121" s="336"/>
    </row>
    <row r="122" spans="1:8" ht="22.9" customHeight="1" thickBot="1" x14ac:dyDescent="0.5">
      <c r="A122" s="347"/>
      <c r="B122" s="348" t="s">
        <v>148</v>
      </c>
      <c r="C122" s="349">
        <f>C120+C93+C69+C42</f>
        <v>626</v>
      </c>
      <c r="D122" s="349">
        <f>D120+D93+D69+D42</f>
        <v>182</v>
      </c>
      <c r="E122" s="349">
        <f>E120+E93+E69+E42</f>
        <v>364</v>
      </c>
      <c r="F122" s="349">
        <f>F120+F93+F69+F42</f>
        <v>80</v>
      </c>
      <c r="G122" s="350"/>
      <c r="H122" s="351"/>
    </row>
    <row r="123" spans="1:8" ht="22.9" customHeight="1" x14ac:dyDescent="0.45"/>
    <row r="124" spans="1:8" ht="22.9" customHeight="1" thickBot="1" x14ac:dyDescent="0.5">
      <c r="B124" s="353"/>
    </row>
    <row r="125" spans="1:8" ht="22.9" customHeight="1" x14ac:dyDescent="0.45">
      <c r="B125" s="353"/>
      <c r="C125" s="652" t="s">
        <v>149</v>
      </c>
      <c r="D125" s="653"/>
      <c r="E125" s="354">
        <f>E122+D122</f>
        <v>546</v>
      </c>
    </row>
    <row r="126" spans="1:8" ht="22.9" customHeight="1" x14ac:dyDescent="0.45">
      <c r="B126" s="353"/>
      <c r="C126" s="654" t="s">
        <v>150</v>
      </c>
      <c r="D126" s="655"/>
      <c r="E126" s="355">
        <f>F122</f>
        <v>80</v>
      </c>
    </row>
    <row r="127" spans="1:8" ht="22.9" customHeight="1" thickBot="1" x14ac:dyDescent="0.5">
      <c r="B127" s="353"/>
      <c r="C127" s="637" t="s">
        <v>151</v>
      </c>
      <c r="D127" s="638"/>
      <c r="E127" s="356">
        <f>E125+E126</f>
        <v>626</v>
      </c>
      <c r="F127" s="270" t="s">
        <v>169</v>
      </c>
      <c r="G127" s="352" t="s">
        <v>170</v>
      </c>
    </row>
    <row r="128" spans="1:8" ht="22.9" customHeight="1" thickBot="1" x14ac:dyDescent="0.5">
      <c r="C128" s="357"/>
    </row>
    <row r="129" spans="1:7" ht="22.9" customHeight="1" thickBot="1" x14ac:dyDescent="0.5">
      <c r="A129" s="639" t="s">
        <v>152</v>
      </c>
      <c r="B129" s="358" t="s">
        <v>153</v>
      </c>
      <c r="C129" s="642"/>
      <c r="D129" s="643"/>
      <c r="E129" s="643"/>
      <c r="F129" s="644"/>
      <c r="G129" s="276" t="s">
        <v>39</v>
      </c>
    </row>
    <row r="130" spans="1:7" ht="22.9" customHeight="1" x14ac:dyDescent="0.45">
      <c r="A130" s="640"/>
      <c r="B130" s="359" t="s">
        <v>154</v>
      </c>
      <c r="C130" s="360">
        <v>10</v>
      </c>
      <c r="D130" s="361"/>
      <c r="E130" s="362"/>
      <c r="F130" s="363"/>
      <c r="G130" s="645"/>
    </row>
    <row r="131" spans="1:7" ht="22.9" customHeight="1" x14ac:dyDescent="0.45">
      <c r="A131" s="640"/>
      <c r="B131" s="364" t="s">
        <v>155</v>
      </c>
      <c r="C131" s="287">
        <v>20</v>
      </c>
      <c r="D131" s="292"/>
      <c r="E131" s="317"/>
      <c r="F131" s="365"/>
      <c r="G131" s="646"/>
    </row>
    <row r="132" spans="1:7" ht="22.9" customHeight="1" x14ac:dyDescent="0.45">
      <c r="A132" s="640"/>
      <c r="B132" s="364" t="s">
        <v>156</v>
      </c>
      <c r="C132" s="287">
        <v>30</v>
      </c>
      <c r="D132" s="292"/>
      <c r="E132" s="317"/>
      <c r="F132" s="365"/>
      <c r="G132" s="646"/>
    </row>
    <row r="133" spans="1:7" ht="22.9" customHeight="1" x14ac:dyDescent="0.45">
      <c r="A133" s="640"/>
      <c r="B133" s="364" t="s">
        <v>157</v>
      </c>
      <c r="C133" s="317">
        <v>50</v>
      </c>
      <c r="D133" s="292"/>
      <c r="E133" s="317"/>
      <c r="F133" s="365"/>
      <c r="G133" s="646"/>
    </row>
    <row r="134" spans="1:7" ht="22.9" customHeight="1" thickBot="1" x14ac:dyDescent="0.5">
      <c r="A134" s="641"/>
      <c r="B134" s="366" t="s">
        <v>13</v>
      </c>
      <c r="C134" s="367">
        <v>100</v>
      </c>
      <c r="D134" s="368"/>
      <c r="E134" s="369"/>
      <c r="F134" s="370"/>
      <c r="G134" s="647"/>
    </row>
    <row r="135" spans="1:7" ht="22.9" customHeight="1" x14ac:dyDescent="0.45"/>
    <row r="136" spans="1:7" ht="22.9" customHeight="1" x14ac:dyDescent="0.45"/>
  </sheetData>
  <mergeCells count="16">
    <mergeCell ref="A1:C1"/>
    <mergeCell ref="D1:G1"/>
    <mergeCell ref="A3:A42"/>
    <mergeCell ref="G4:G42"/>
    <mergeCell ref="A44:A69"/>
    <mergeCell ref="G45:G69"/>
    <mergeCell ref="C127:D127"/>
    <mergeCell ref="A129:A134"/>
    <mergeCell ref="C129:F129"/>
    <mergeCell ref="G130:G134"/>
    <mergeCell ref="A71:A93"/>
    <mergeCell ref="G72:G93"/>
    <mergeCell ref="A96:A120"/>
    <mergeCell ref="G97:G120"/>
    <mergeCell ref="C125:D125"/>
    <mergeCell ref="C126:D126"/>
  </mergeCells>
  <pageMargins left="0.25" right="0.25" top="0.75" bottom="0.75" header="0.3" footer="0.3"/>
  <pageSetup paperSize="8"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A860-C07F-49AD-A862-EEF0DCE98123}">
  <sheetPr>
    <tabColor rgb="FF00B050"/>
    <pageSetUpPr fitToPage="1"/>
  </sheetPr>
  <dimension ref="A1:AF48"/>
  <sheetViews>
    <sheetView tabSelected="1" zoomScale="92" zoomScaleNormal="100" workbookViewId="0">
      <selection activeCell="H20" sqref="H20"/>
    </sheetView>
  </sheetViews>
  <sheetFormatPr baseColWidth="10" defaultRowHeight="14.25" x14ac:dyDescent="0.45"/>
  <cols>
    <col min="1" max="1" width="14.19921875" style="267" customWidth="1"/>
    <col min="2" max="27" width="8.19921875" style="267" customWidth="1"/>
    <col min="28" max="28" width="3.46484375" style="267" customWidth="1"/>
    <col min="29" max="29" width="8.19921875" style="267" customWidth="1"/>
    <col min="257" max="257" width="15.46484375" customWidth="1"/>
    <col min="258" max="285" width="9.46484375" customWidth="1"/>
    <col min="513" max="513" width="15.46484375" customWidth="1"/>
    <col min="514" max="541" width="9.46484375" customWidth="1"/>
    <col min="769" max="769" width="15.46484375" customWidth="1"/>
    <col min="770" max="797" width="9.46484375" customWidth="1"/>
    <col min="1025" max="1025" width="15.46484375" customWidth="1"/>
    <col min="1026" max="1053" width="9.46484375" customWidth="1"/>
    <col min="1281" max="1281" width="15.46484375" customWidth="1"/>
    <col min="1282" max="1309" width="9.46484375" customWidth="1"/>
    <col min="1537" max="1537" width="15.46484375" customWidth="1"/>
    <col min="1538" max="1565" width="9.46484375" customWidth="1"/>
    <col min="1793" max="1793" width="15.46484375" customWidth="1"/>
    <col min="1794" max="1821" width="9.46484375" customWidth="1"/>
    <col min="2049" max="2049" width="15.46484375" customWidth="1"/>
    <col min="2050" max="2077" width="9.46484375" customWidth="1"/>
    <col min="2305" max="2305" width="15.46484375" customWidth="1"/>
    <col min="2306" max="2333" width="9.46484375" customWidth="1"/>
    <col min="2561" max="2561" width="15.46484375" customWidth="1"/>
    <col min="2562" max="2589" width="9.46484375" customWidth="1"/>
    <col min="2817" max="2817" width="15.46484375" customWidth="1"/>
    <col min="2818" max="2845" width="9.46484375" customWidth="1"/>
    <col min="3073" max="3073" width="15.46484375" customWidth="1"/>
    <col min="3074" max="3101" width="9.46484375" customWidth="1"/>
    <col min="3329" max="3329" width="15.46484375" customWidth="1"/>
    <col min="3330" max="3357" width="9.46484375" customWidth="1"/>
    <col min="3585" max="3585" width="15.46484375" customWidth="1"/>
    <col min="3586" max="3613" width="9.46484375" customWidth="1"/>
    <col min="3841" max="3841" width="15.46484375" customWidth="1"/>
    <col min="3842" max="3869" width="9.46484375" customWidth="1"/>
    <col min="4097" max="4097" width="15.46484375" customWidth="1"/>
    <col min="4098" max="4125" width="9.46484375" customWidth="1"/>
    <col min="4353" max="4353" width="15.46484375" customWidth="1"/>
    <col min="4354" max="4381" width="9.46484375" customWidth="1"/>
    <col min="4609" max="4609" width="15.46484375" customWidth="1"/>
    <col min="4610" max="4637" width="9.46484375" customWidth="1"/>
    <col min="4865" max="4865" width="15.46484375" customWidth="1"/>
    <col min="4866" max="4893" width="9.46484375" customWidth="1"/>
    <col min="5121" max="5121" width="15.46484375" customWidth="1"/>
    <col min="5122" max="5149" width="9.46484375" customWidth="1"/>
    <col min="5377" max="5377" width="15.46484375" customWidth="1"/>
    <col min="5378" max="5405" width="9.46484375" customWidth="1"/>
    <col min="5633" max="5633" width="15.46484375" customWidth="1"/>
    <col min="5634" max="5661" width="9.46484375" customWidth="1"/>
    <col min="5889" max="5889" width="15.46484375" customWidth="1"/>
    <col min="5890" max="5917" width="9.46484375" customWidth="1"/>
    <col min="6145" max="6145" width="15.46484375" customWidth="1"/>
    <col min="6146" max="6173" width="9.46484375" customWidth="1"/>
    <col min="6401" max="6401" width="15.46484375" customWidth="1"/>
    <col min="6402" max="6429" width="9.46484375" customWidth="1"/>
    <col min="6657" max="6657" width="15.46484375" customWidth="1"/>
    <col min="6658" max="6685" width="9.46484375" customWidth="1"/>
    <col min="6913" max="6913" width="15.46484375" customWidth="1"/>
    <col min="6914" max="6941" width="9.46484375" customWidth="1"/>
    <col min="7169" max="7169" width="15.46484375" customWidth="1"/>
    <col min="7170" max="7197" width="9.46484375" customWidth="1"/>
    <col min="7425" max="7425" width="15.46484375" customWidth="1"/>
    <col min="7426" max="7453" width="9.46484375" customWidth="1"/>
    <col min="7681" max="7681" width="15.46484375" customWidth="1"/>
    <col min="7682" max="7709" width="9.46484375" customWidth="1"/>
    <col min="7937" max="7937" width="15.46484375" customWidth="1"/>
    <col min="7938" max="7965" width="9.46484375" customWidth="1"/>
    <col min="8193" max="8193" width="15.46484375" customWidth="1"/>
    <col min="8194" max="8221" width="9.46484375" customWidth="1"/>
    <col min="8449" max="8449" width="15.46484375" customWidth="1"/>
    <col min="8450" max="8477" width="9.46484375" customWidth="1"/>
    <col min="8705" max="8705" width="15.46484375" customWidth="1"/>
    <col min="8706" max="8733" width="9.46484375" customWidth="1"/>
    <col min="8961" max="8961" width="15.46484375" customWidth="1"/>
    <col min="8962" max="8989" width="9.46484375" customWidth="1"/>
    <col min="9217" max="9217" width="15.46484375" customWidth="1"/>
    <col min="9218" max="9245" width="9.46484375" customWidth="1"/>
    <col min="9473" max="9473" width="15.46484375" customWidth="1"/>
    <col min="9474" max="9501" width="9.46484375" customWidth="1"/>
    <col min="9729" max="9729" width="15.46484375" customWidth="1"/>
    <col min="9730" max="9757" width="9.46484375" customWidth="1"/>
    <col min="9985" max="9985" width="15.46484375" customWidth="1"/>
    <col min="9986" max="10013" width="9.46484375" customWidth="1"/>
    <col min="10241" max="10241" width="15.46484375" customWidth="1"/>
    <col min="10242" max="10269" width="9.46484375" customWidth="1"/>
    <col min="10497" max="10497" width="15.46484375" customWidth="1"/>
    <col min="10498" max="10525" width="9.46484375" customWidth="1"/>
    <col min="10753" max="10753" width="15.46484375" customWidth="1"/>
    <col min="10754" max="10781" width="9.46484375" customWidth="1"/>
    <col min="11009" max="11009" width="15.46484375" customWidth="1"/>
    <col min="11010" max="11037" width="9.46484375" customWidth="1"/>
    <col min="11265" max="11265" width="15.46484375" customWidth="1"/>
    <col min="11266" max="11293" width="9.46484375" customWidth="1"/>
    <col min="11521" max="11521" width="15.46484375" customWidth="1"/>
    <col min="11522" max="11549" width="9.46484375" customWidth="1"/>
    <col min="11777" max="11777" width="15.46484375" customWidth="1"/>
    <col min="11778" max="11805" width="9.46484375" customWidth="1"/>
    <col min="12033" max="12033" width="15.46484375" customWidth="1"/>
    <col min="12034" max="12061" width="9.46484375" customWidth="1"/>
    <col min="12289" max="12289" width="15.46484375" customWidth="1"/>
    <col min="12290" max="12317" width="9.46484375" customWidth="1"/>
    <col min="12545" max="12545" width="15.46484375" customWidth="1"/>
    <col min="12546" max="12573" width="9.46484375" customWidth="1"/>
    <col min="12801" max="12801" width="15.46484375" customWidth="1"/>
    <col min="12802" max="12829" width="9.46484375" customWidth="1"/>
    <col min="13057" max="13057" width="15.46484375" customWidth="1"/>
    <col min="13058" max="13085" width="9.46484375" customWidth="1"/>
    <col min="13313" max="13313" width="15.46484375" customWidth="1"/>
    <col min="13314" max="13341" width="9.46484375" customWidth="1"/>
    <col min="13569" max="13569" width="15.46484375" customWidth="1"/>
    <col min="13570" max="13597" width="9.46484375" customWidth="1"/>
    <col min="13825" max="13825" width="15.46484375" customWidth="1"/>
    <col min="13826" max="13853" width="9.46484375" customWidth="1"/>
    <col min="14081" max="14081" width="15.46484375" customWidth="1"/>
    <col min="14082" max="14109" width="9.46484375" customWidth="1"/>
    <col min="14337" max="14337" width="15.46484375" customWidth="1"/>
    <col min="14338" max="14365" width="9.46484375" customWidth="1"/>
    <col min="14593" max="14593" width="15.46484375" customWidth="1"/>
    <col min="14594" max="14621" width="9.46484375" customWidth="1"/>
    <col min="14849" max="14849" width="15.46484375" customWidth="1"/>
    <col min="14850" max="14877" width="9.46484375" customWidth="1"/>
    <col min="15105" max="15105" width="15.46484375" customWidth="1"/>
    <col min="15106" max="15133" width="9.46484375" customWidth="1"/>
    <col min="15361" max="15361" width="15.46484375" customWidth="1"/>
    <col min="15362" max="15389" width="9.46484375" customWidth="1"/>
    <col min="15617" max="15617" width="15.46484375" customWidth="1"/>
    <col min="15618" max="15645" width="9.46484375" customWidth="1"/>
    <col min="15873" max="15873" width="15.46484375" customWidth="1"/>
    <col min="15874" max="15901" width="9.46484375" customWidth="1"/>
    <col min="16129" max="16129" width="15.46484375" customWidth="1"/>
    <col min="16130" max="16157" width="9.46484375" customWidth="1"/>
  </cols>
  <sheetData>
    <row r="1" spans="1:32" ht="24" customHeight="1" x14ac:dyDescent="0.45">
      <c r="A1" s="625" t="s">
        <v>184</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7"/>
    </row>
    <row r="2" spans="1:32" ht="59.25" customHeight="1" x14ac:dyDescent="0.45">
      <c r="A2" s="628"/>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30"/>
    </row>
    <row r="3" spans="1:32" s="4" customFormat="1" ht="15" customHeight="1" x14ac:dyDescent="0.45">
      <c r="A3" s="1"/>
      <c r="B3" s="2"/>
      <c r="C3" s="2"/>
      <c r="D3" s="2"/>
      <c r="E3" s="2"/>
      <c r="F3" s="2"/>
      <c r="G3" s="2"/>
      <c r="H3" s="2"/>
      <c r="I3" s="2"/>
      <c r="J3" s="2"/>
      <c r="K3" s="2"/>
      <c r="L3" s="2"/>
      <c r="M3" s="2"/>
      <c r="N3" s="2"/>
      <c r="O3" s="2"/>
      <c r="P3" s="2"/>
      <c r="Q3" s="2"/>
      <c r="R3" s="2"/>
      <c r="S3" s="2"/>
      <c r="T3" s="2"/>
      <c r="U3" s="2"/>
      <c r="V3" s="2"/>
      <c r="W3" s="2"/>
      <c r="X3" s="2"/>
      <c r="Y3" s="2"/>
      <c r="Z3" s="2"/>
      <c r="AA3" s="2"/>
      <c r="AB3" s="2"/>
      <c r="AC3" s="3"/>
    </row>
    <row r="4" spans="1:32" s="383" customFormat="1" ht="15" customHeight="1" thickBot="1" x14ac:dyDescent="0.5">
      <c r="A4" s="260"/>
      <c r="B4" s="187"/>
      <c r="C4" s="376"/>
      <c r="D4" s="187"/>
      <c r="E4" s="187"/>
      <c r="F4" s="187"/>
      <c r="G4" s="187"/>
      <c r="H4" s="377"/>
      <c r="I4" s="378"/>
      <c r="J4" s="187"/>
      <c r="K4" s="376"/>
      <c r="L4" s="187"/>
      <c r="M4" s="187"/>
      <c r="N4" s="187"/>
      <c r="O4" s="379"/>
      <c r="P4" s="187"/>
      <c r="Q4" s="127"/>
      <c r="R4" s="187"/>
      <c r="S4" s="127"/>
      <c r="T4" s="187"/>
      <c r="U4" s="187"/>
      <c r="V4" s="187"/>
      <c r="W4" s="187"/>
      <c r="X4" s="187"/>
      <c r="Y4" s="380"/>
      <c r="Z4" s="187"/>
      <c r="AA4" s="381"/>
      <c r="AB4" s="2"/>
      <c r="AC4" s="3"/>
      <c r="AD4" s="382"/>
      <c r="AE4" s="382"/>
    </row>
    <row r="5" spans="1:32" s="4" customFormat="1" ht="15" customHeight="1" thickBot="1" x14ac:dyDescent="0.5">
      <c r="A5" s="169" t="s">
        <v>0</v>
      </c>
      <c r="B5" s="623">
        <v>45170</v>
      </c>
      <c r="C5" s="623"/>
      <c r="D5" s="623"/>
      <c r="E5" s="623"/>
      <c r="F5" s="631">
        <v>45200</v>
      </c>
      <c r="G5" s="632"/>
      <c r="H5" s="632"/>
      <c r="I5" s="632"/>
      <c r="J5" s="633"/>
      <c r="K5" s="622">
        <v>45231</v>
      </c>
      <c r="L5" s="623"/>
      <c r="M5" s="623"/>
      <c r="N5" s="624"/>
      <c r="O5" s="622">
        <v>45261</v>
      </c>
      <c r="P5" s="623"/>
      <c r="Q5" s="623"/>
      <c r="R5" s="624"/>
      <c r="S5" s="674">
        <v>45292</v>
      </c>
      <c r="T5" s="668"/>
      <c r="U5" s="668"/>
      <c r="V5" s="668"/>
      <c r="W5" s="668"/>
      <c r="X5" s="668">
        <v>45323</v>
      </c>
      <c r="Y5" s="668"/>
      <c r="Z5" s="668"/>
      <c r="AA5" s="669"/>
      <c r="AB5" s="2"/>
      <c r="AC5" s="3"/>
      <c r="AF5"/>
    </row>
    <row r="6" spans="1:32" s="4" customFormat="1" ht="15" customHeight="1" x14ac:dyDescent="0.45">
      <c r="A6" s="169" t="s">
        <v>1</v>
      </c>
      <c r="B6" s="11">
        <v>35</v>
      </c>
      <c r="C6" s="12">
        <v>36</v>
      </c>
      <c r="D6" s="12">
        <v>37</v>
      </c>
      <c r="E6" s="14">
        <v>38</v>
      </c>
      <c r="F6" s="15">
        <v>39</v>
      </c>
      <c r="G6" s="12">
        <v>40</v>
      </c>
      <c r="H6" s="12">
        <v>41</v>
      </c>
      <c r="I6" s="12">
        <v>42</v>
      </c>
      <c r="J6" s="13">
        <v>43</v>
      </c>
      <c r="K6" s="8">
        <v>44</v>
      </c>
      <c r="L6" s="9">
        <v>45</v>
      </c>
      <c r="M6" s="9">
        <v>46</v>
      </c>
      <c r="N6" s="10">
        <v>47</v>
      </c>
      <c r="O6" s="7">
        <v>48</v>
      </c>
      <c r="P6" s="9">
        <v>49</v>
      </c>
      <c r="Q6" s="8">
        <v>50</v>
      </c>
      <c r="R6" s="170">
        <v>51</v>
      </c>
      <c r="S6" s="578">
        <v>52</v>
      </c>
      <c r="T6" s="579">
        <v>1</v>
      </c>
      <c r="U6" s="580">
        <v>2</v>
      </c>
      <c r="V6" s="581">
        <v>3</v>
      </c>
      <c r="W6" s="578">
        <v>4</v>
      </c>
      <c r="X6" s="579">
        <v>5</v>
      </c>
      <c r="Y6" s="580">
        <v>6</v>
      </c>
      <c r="Z6" s="579">
        <v>7</v>
      </c>
      <c r="AA6" s="582">
        <v>8</v>
      </c>
      <c r="AB6" s="2"/>
      <c r="AC6" s="3"/>
      <c r="AF6"/>
    </row>
    <row r="7" spans="1:32" s="4" customFormat="1" ht="15" customHeight="1" thickBot="1" x14ac:dyDescent="0.5">
      <c r="A7" s="172" t="s">
        <v>2</v>
      </c>
      <c r="B7" s="21">
        <v>45173</v>
      </c>
      <c r="C7" s="22">
        <v>45180</v>
      </c>
      <c r="D7" s="21">
        <v>45187</v>
      </c>
      <c r="E7" s="22">
        <v>45194</v>
      </c>
      <c r="F7" s="21">
        <v>45201</v>
      </c>
      <c r="G7" s="22">
        <v>45208</v>
      </c>
      <c r="H7" s="21">
        <v>45215</v>
      </c>
      <c r="I7" s="22">
        <v>45222</v>
      </c>
      <c r="J7" s="21">
        <v>45229</v>
      </c>
      <c r="K7" s="22">
        <v>45236</v>
      </c>
      <c r="L7" s="21">
        <v>45243</v>
      </c>
      <c r="M7" s="22">
        <v>45250</v>
      </c>
      <c r="N7" s="21">
        <v>45257</v>
      </c>
      <c r="O7" s="22">
        <v>45264</v>
      </c>
      <c r="P7" s="21">
        <v>45271</v>
      </c>
      <c r="Q7" s="22">
        <v>45278</v>
      </c>
      <c r="R7" s="21">
        <v>45285</v>
      </c>
      <c r="S7" s="22">
        <v>45292</v>
      </c>
      <c r="T7" s="21">
        <v>45299</v>
      </c>
      <c r="U7" s="22">
        <v>45306</v>
      </c>
      <c r="V7" s="21">
        <v>45313</v>
      </c>
      <c r="W7" s="22">
        <v>45320</v>
      </c>
      <c r="X7" s="21">
        <v>45327</v>
      </c>
      <c r="Y7" s="22">
        <v>45334</v>
      </c>
      <c r="Z7" s="21">
        <v>45341</v>
      </c>
      <c r="AA7" s="22">
        <v>45348</v>
      </c>
      <c r="AB7" s="2"/>
      <c r="AC7" s="3"/>
      <c r="AF7"/>
    </row>
    <row r="8" spans="1:32" s="4" customFormat="1" ht="15" customHeight="1" thickBot="1" x14ac:dyDescent="0.5">
      <c r="A8" s="16" t="s">
        <v>180</v>
      </c>
      <c r="B8" s="583">
        <v>45179</v>
      </c>
      <c r="C8" s="584">
        <v>45186</v>
      </c>
      <c r="D8" s="583">
        <v>45193</v>
      </c>
      <c r="E8" s="584">
        <v>45200</v>
      </c>
      <c r="F8" s="583">
        <v>45207</v>
      </c>
      <c r="G8" s="584">
        <v>45214</v>
      </c>
      <c r="H8" s="583">
        <v>45221</v>
      </c>
      <c r="I8" s="584">
        <v>45228</v>
      </c>
      <c r="J8" s="583">
        <v>45235</v>
      </c>
      <c r="K8" s="584">
        <v>45242</v>
      </c>
      <c r="L8" s="583">
        <v>45249</v>
      </c>
      <c r="M8" s="584">
        <v>45256</v>
      </c>
      <c r="N8" s="583">
        <v>45263</v>
      </c>
      <c r="O8" s="584">
        <v>45270</v>
      </c>
      <c r="P8" s="583">
        <v>45277</v>
      </c>
      <c r="Q8" s="584">
        <v>45284</v>
      </c>
      <c r="R8" s="583">
        <v>45291</v>
      </c>
      <c r="S8" s="584">
        <v>45298</v>
      </c>
      <c r="T8" s="583">
        <v>45305</v>
      </c>
      <c r="U8" s="584">
        <v>45312</v>
      </c>
      <c r="V8" s="583">
        <v>45319</v>
      </c>
      <c r="W8" s="584">
        <v>45326</v>
      </c>
      <c r="X8" s="583">
        <v>45333</v>
      </c>
      <c r="Y8" s="584">
        <v>45340</v>
      </c>
      <c r="Z8" s="583">
        <v>45347</v>
      </c>
      <c r="AA8" s="584">
        <v>45354</v>
      </c>
      <c r="AB8" s="2"/>
      <c r="AC8" s="3"/>
      <c r="AF8"/>
    </row>
    <row r="9" spans="1:32" s="4" customFormat="1" ht="15" customHeight="1" x14ac:dyDescent="0.45">
      <c r="A9" s="177" t="s">
        <v>3</v>
      </c>
      <c r="B9" s="30"/>
      <c r="C9" s="30"/>
      <c r="D9" s="30"/>
      <c r="E9" s="29"/>
      <c r="F9" s="34"/>
      <c r="G9" s="420"/>
      <c r="H9" s="420"/>
      <c r="I9" s="37"/>
      <c r="J9" s="677"/>
      <c r="K9" s="179"/>
      <c r="L9" s="179"/>
      <c r="M9" s="30"/>
      <c r="N9" s="180"/>
      <c r="O9" s="34"/>
      <c r="P9" s="28"/>
      <c r="Q9" s="30"/>
      <c r="R9" s="426"/>
      <c r="S9" s="678"/>
      <c r="T9" s="420"/>
      <c r="U9" s="420"/>
      <c r="V9" s="679"/>
      <c r="W9" s="680"/>
      <c r="X9" s="420"/>
      <c r="Y9" s="420"/>
      <c r="Z9" s="37"/>
      <c r="AA9" s="677"/>
      <c r="AB9" s="2"/>
      <c r="AC9" s="3"/>
      <c r="AF9"/>
    </row>
    <row r="10" spans="1:32" s="4" customFormat="1" ht="15" customHeight="1" thickBot="1" x14ac:dyDescent="0.5">
      <c r="A10" s="183" t="s">
        <v>4</v>
      </c>
      <c r="B10" s="136"/>
      <c r="C10" s="137"/>
      <c r="D10" s="137"/>
      <c r="E10" s="143"/>
      <c r="F10" s="136"/>
      <c r="G10" s="137"/>
      <c r="H10" s="137"/>
      <c r="I10" s="137"/>
      <c r="J10" s="143"/>
      <c r="K10" s="230"/>
      <c r="L10" s="230"/>
      <c r="M10" s="134"/>
      <c r="N10" s="232"/>
      <c r="O10" s="681"/>
      <c r="P10" s="415"/>
      <c r="Q10" s="682"/>
      <c r="R10" s="683"/>
      <c r="S10" s="231"/>
      <c r="T10" s="230"/>
      <c r="U10" s="134"/>
      <c r="V10" s="127"/>
      <c r="W10" s="231"/>
      <c r="X10" s="230"/>
      <c r="Y10" s="134"/>
      <c r="Z10" s="134"/>
      <c r="AA10" s="232"/>
      <c r="AB10" s="2"/>
      <c r="AC10" s="3"/>
      <c r="AF10"/>
    </row>
    <row r="11" spans="1:32" s="4" customFormat="1" ht="15" customHeight="1" thickBot="1" x14ac:dyDescent="0.5">
      <c r="A11" s="177" t="s">
        <v>5</v>
      </c>
      <c r="B11" s="136"/>
      <c r="C11" s="137"/>
      <c r="D11" s="675"/>
      <c r="E11" s="675"/>
      <c r="F11" s="675"/>
      <c r="G11" s="675"/>
      <c r="H11" s="675"/>
      <c r="I11" s="684"/>
      <c r="J11" s="685"/>
      <c r="K11" s="675"/>
      <c r="L11" s="675"/>
      <c r="M11" s="675"/>
      <c r="N11" s="675"/>
      <c r="O11" s="675"/>
      <c r="P11" s="675"/>
      <c r="Q11" s="675"/>
      <c r="R11" s="686"/>
      <c r="S11" s="687"/>
      <c r="T11" s="675"/>
      <c r="U11" s="675"/>
      <c r="V11" s="675"/>
      <c r="W11" s="675"/>
      <c r="X11" s="675"/>
      <c r="Y11" s="688"/>
      <c r="Z11" s="684"/>
      <c r="AA11" s="685"/>
      <c r="AB11" s="2"/>
      <c r="AC11" s="3"/>
      <c r="AF11"/>
    </row>
    <row r="12" spans="1:32" s="4" customFormat="1" ht="15" customHeight="1" thickBot="1" x14ac:dyDescent="0.5">
      <c r="A12" s="197" t="s">
        <v>7</v>
      </c>
      <c r="B12" s="136"/>
      <c r="C12" s="137"/>
      <c r="D12" s="676"/>
      <c r="E12" s="676"/>
      <c r="F12" s="676"/>
      <c r="G12" s="676"/>
      <c r="H12" s="676"/>
      <c r="I12" s="689"/>
      <c r="J12" s="690"/>
      <c r="K12" s="676"/>
      <c r="L12" s="676"/>
      <c r="M12" s="676"/>
      <c r="N12" s="676"/>
      <c r="O12" s="676"/>
      <c r="P12" s="676"/>
      <c r="Q12" s="676"/>
      <c r="R12" s="691"/>
      <c r="S12" s="692"/>
      <c r="T12" s="676"/>
      <c r="U12" s="676"/>
      <c r="V12" s="676"/>
      <c r="W12" s="676"/>
      <c r="X12" s="676"/>
      <c r="Y12" s="688"/>
      <c r="Z12" s="693"/>
      <c r="AA12" s="694"/>
      <c r="AB12" s="2"/>
      <c r="AC12" s="3"/>
      <c r="AF12"/>
    </row>
    <row r="13" spans="1:32" s="4" customFormat="1" ht="15" customHeight="1" thickBot="1" x14ac:dyDescent="0.5">
      <c r="A13" s="197" t="s">
        <v>8</v>
      </c>
      <c r="B13" s="136"/>
      <c r="C13" s="137"/>
      <c r="D13" s="695"/>
      <c r="E13" s="696"/>
      <c r="F13" s="696"/>
      <c r="G13" s="696"/>
      <c r="H13" s="696"/>
      <c r="I13" s="697"/>
      <c r="J13" s="690"/>
      <c r="K13" s="696"/>
      <c r="L13" s="696"/>
      <c r="M13" s="696"/>
      <c r="N13" s="696"/>
      <c r="O13" s="696"/>
      <c r="P13" s="696"/>
      <c r="Q13" s="696"/>
      <c r="R13" s="691"/>
      <c r="S13" s="692"/>
      <c r="T13" s="696"/>
      <c r="U13" s="696"/>
      <c r="V13" s="696"/>
      <c r="W13" s="696"/>
      <c r="X13" s="696"/>
      <c r="Y13" s="688"/>
      <c r="Z13" s="693"/>
      <c r="AA13" s="694"/>
      <c r="AB13" s="2"/>
      <c r="AC13" s="3"/>
      <c r="AF13"/>
    </row>
    <row r="14" spans="1:32" s="4" customFormat="1" ht="15" customHeight="1" thickBot="1" x14ac:dyDescent="0.5">
      <c r="A14" s="197" t="s">
        <v>9</v>
      </c>
      <c r="B14" s="136"/>
      <c r="C14" s="137"/>
      <c r="D14" s="676"/>
      <c r="E14" s="696"/>
      <c r="F14" s="676"/>
      <c r="G14" s="696"/>
      <c r="H14" s="676"/>
      <c r="I14" s="698"/>
      <c r="J14" s="699"/>
      <c r="K14" s="676"/>
      <c r="L14" s="696"/>
      <c r="M14" s="676"/>
      <c r="N14" s="696"/>
      <c r="O14" s="676"/>
      <c r="P14" s="696"/>
      <c r="Q14" s="676"/>
      <c r="R14" s="691"/>
      <c r="S14" s="692"/>
      <c r="T14" s="676"/>
      <c r="U14" s="696"/>
      <c r="V14" s="676"/>
      <c r="W14" s="696"/>
      <c r="X14" s="676"/>
      <c r="Y14" s="688"/>
      <c r="Z14" s="464"/>
      <c r="AA14" s="700"/>
      <c r="AB14" s="2"/>
      <c r="AC14" s="3"/>
      <c r="AF14"/>
    </row>
    <row r="15" spans="1:32" s="4" customFormat="1" ht="15" customHeight="1" thickBot="1" x14ac:dyDescent="0.5">
      <c r="A15" s="197" t="s">
        <v>10</v>
      </c>
      <c r="B15" s="136"/>
      <c r="C15" s="137"/>
      <c r="D15" s="701"/>
      <c r="E15" s="688"/>
      <c r="F15" s="688"/>
      <c r="G15" s="688"/>
      <c r="H15" s="688"/>
      <c r="I15" s="702"/>
      <c r="J15" s="700"/>
      <c r="K15" s="688"/>
      <c r="L15" s="688"/>
      <c r="M15" s="688"/>
      <c r="N15" s="688"/>
      <c r="O15" s="688"/>
      <c r="P15" s="688"/>
      <c r="Q15" s="688"/>
      <c r="R15" s="691"/>
      <c r="S15" s="692"/>
      <c r="T15" s="688"/>
      <c r="U15" s="696"/>
      <c r="V15" s="688"/>
      <c r="W15" s="696"/>
      <c r="X15" s="688"/>
      <c r="Y15" s="688"/>
      <c r="Z15" s="464"/>
      <c r="AA15" s="700"/>
      <c r="AB15" s="2"/>
      <c r="AC15" s="91"/>
      <c r="AF15"/>
    </row>
    <row r="16" spans="1:32" s="4" customFormat="1" ht="15" customHeight="1" thickBot="1" x14ac:dyDescent="0.5">
      <c r="A16" s="197" t="s">
        <v>11</v>
      </c>
      <c r="B16" s="703"/>
      <c r="C16" s="77"/>
      <c r="D16" s="704"/>
      <c r="E16" s="705"/>
      <c r="F16" s="706"/>
      <c r="G16" s="704"/>
      <c r="H16" s="702"/>
      <c r="I16" s="702"/>
      <c r="J16" s="700"/>
      <c r="K16" s="706"/>
      <c r="L16" s="704"/>
      <c r="M16" s="704"/>
      <c r="N16" s="707"/>
      <c r="O16" s="704"/>
      <c r="P16" s="708"/>
      <c r="Q16" s="691"/>
      <c r="R16" s="691"/>
      <c r="S16" s="692"/>
      <c r="T16" s="704"/>
      <c r="U16" s="704"/>
      <c r="V16" s="709"/>
      <c r="W16" s="706"/>
      <c r="X16" s="704"/>
      <c r="Y16" s="464"/>
      <c r="Z16" s="464"/>
      <c r="AA16" s="700"/>
      <c r="AB16" s="2"/>
      <c r="AC16" s="91"/>
      <c r="AF16"/>
    </row>
    <row r="17" spans="1:32" s="4" customFormat="1" ht="15" customHeight="1" thickBot="1" x14ac:dyDescent="0.5">
      <c r="A17" s="172" t="s">
        <v>12</v>
      </c>
      <c r="B17" s="710"/>
      <c r="C17" s="710"/>
      <c r="D17" s="710"/>
      <c r="E17" s="710"/>
      <c r="F17" s="711"/>
      <c r="G17" s="712"/>
      <c r="H17" s="702"/>
      <c r="I17" s="702"/>
      <c r="J17" s="700"/>
      <c r="K17" s="711"/>
      <c r="L17" s="712"/>
      <c r="M17" s="712"/>
      <c r="N17" s="713"/>
      <c r="O17" s="712"/>
      <c r="P17" s="712"/>
      <c r="Q17" s="691"/>
      <c r="R17" s="691"/>
      <c r="S17" s="692"/>
      <c r="T17" s="712"/>
      <c r="U17" s="712"/>
      <c r="V17" s="714"/>
      <c r="W17" s="711"/>
      <c r="X17" s="712"/>
      <c r="Y17" s="464"/>
      <c r="Z17" s="464"/>
      <c r="AA17" s="700"/>
      <c r="AB17" s="2"/>
      <c r="AC17" s="223" t="s">
        <v>13</v>
      </c>
      <c r="AF17"/>
    </row>
    <row r="18" spans="1:32" s="4" customFormat="1" ht="15" customHeight="1" x14ac:dyDescent="0.45">
      <c r="A18" s="229" t="s">
        <v>15</v>
      </c>
      <c r="B18" s="520"/>
      <c r="C18" s="520"/>
      <c r="D18" s="520">
        <v>21</v>
      </c>
      <c r="E18" s="520">
        <v>14</v>
      </c>
      <c r="F18" s="520">
        <v>21</v>
      </c>
      <c r="G18" s="520">
        <v>14</v>
      </c>
      <c r="H18" s="520">
        <v>21</v>
      </c>
      <c r="I18" s="520"/>
      <c r="J18" s="520"/>
      <c r="K18" s="520">
        <v>21</v>
      </c>
      <c r="L18" s="520">
        <v>14</v>
      </c>
      <c r="M18" s="520">
        <v>21</v>
      </c>
      <c r="N18" s="520">
        <v>14</v>
      </c>
      <c r="O18" s="520">
        <v>21</v>
      </c>
      <c r="P18" s="520">
        <v>14</v>
      </c>
      <c r="Q18" s="520">
        <v>21</v>
      </c>
      <c r="R18" s="520"/>
      <c r="S18" s="520"/>
      <c r="T18" s="520">
        <v>21</v>
      </c>
      <c r="U18" s="520">
        <v>14</v>
      </c>
      <c r="V18" s="520">
        <v>21</v>
      </c>
      <c r="W18" s="520">
        <v>14</v>
      </c>
      <c r="X18" s="520">
        <v>21</v>
      </c>
      <c r="Y18" s="520"/>
      <c r="Z18" s="134"/>
      <c r="AA18" s="232"/>
      <c r="AB18" s="2"/>
      <c r="AC18" s="123">
        <f>SUM(B18:AA18)</f>
        <v>308</v>
      </c>
      <c r="AF18"/>
    </row>
    <row r="19" spans="1:32" ht="15" customHeight="1" thickBot="1" x14ac:dyDescent="0.5">
      <c r="A19" s="172" t="s">
        <v>16</v>
      </c>
      <c r="B19" s="525"/>
      <c r="C19" s="525"/>
      <c r="D19" s="140"/>
      <c r="E19" s="140"/>
      <c r="F19" s="140"/>
      <c r="G19" s="525"/>
      <c r="H19" s="525"/>
      <c r="I19" s="525"/>
      <c r="J19" s="526"/>
      <c r="K19" s="140"/>
      <c r="L19" s="140"/>
      <c r="M19" s="525"/>
      <c r="N19" s="527"/>
      <c r="O19" s="142"/>
      <c r="P19" s="525"/>
      <c r="Q19" s="527"/>
      <c r="R19" s="526"/>
      <c r="S19" s="233"/>
      <c r="T19" s="137"/>
      <c r="U19" s="233"/>
      <c r="V19" s="141"/>
      <c r="W19" s="136"/>
      <c r="X19" s="233"/>
      <c r="Y19" s="233"/>
      <c r="Z19" s="137"/>
      <c r="AA19" s="234"/>
      <c r="AB19" s="2"/>
      <c r="AC19" s="144">
        <f>SUM(B19:AA19)</f>
        <v>0</v>
      </c>
      <c r="AD19" s="4"/>
      <c r="AE19" s="4"/>
    </row>
    <row r="20" spans="1:32" ht="15" customHeight="1" x14ac:dyDescent="0.45">
      <c r="A20" s="224" t="s">
        <v>17</v>
      </c>
      <c r="B20" s="239"/>
      <c r="C20" s="516"/>
      <c r="D20" s="516"/>
      <c r="E20" s="715"/>
      <c r="F20" s="111"/>
      <c r="G20" s="112"/>
      <c r="H20" s="112"/>
      <c r="I20" s="112"/>
      <c r="J20" s="119"/>
      <c r="K20" s="225"/>
      <c r="L20" s="121"/>
      <c r="M20" s="121"/>
      <c r="N20" s="499"/>
      <c r="O20" s="500"/>
      <c r="P20" s="121"/>
      <c r="Q20" s="225"/>
      <c r="R20" s="716"/>
      <c r="S20" s="717"/>
      <c r="T20" s="225"/>
      <c r="U20" s="225"/>
      <c r="V20" s="120"/>
      <c r="W20" s="111"/>
      <c r="X20" s="718"/>
      <c r="Y20" s="719"/>
      <c r="Z20" s="112"/>
      <c r="AA20" s="720"/>
      <c r="AB20" s="2"/>
      <c r="AC20" s="3"/>
      <c r="AD20" s="4"/>
      <c r="AE20" s="4"/>
    </row>
    <row r="21" spans="1:32" ht="15" customHeight="1" thickBot="1" x14ac:dyDescent="0.5">
      <c r="A21" s="172" t="s">
        <v>19</v>
      </c>
      <c r="B21" s="721"/>
      <c r="C21" s="722"/>
      <c r="D21" s="525"/>
      <c r="E21" s="527"/>
      <c r="F21" s="136"/>
      <c r="G21" s="137"/>
      <c r="H21" s="723"/>
      <c r="I21" s="137"/>
      <c r="J21" s="143"/>
      <c r="K21" s="724"/>
      <c r="L21" s="682"/>
      <c r="M21" s="682"/>
      <c r="N21" s="683"/>
      <c r="O21" s="502"/>
      <c r="P21" s="415"/>
      <c r="Q21" s="415"/>
      <c r="R21" s="725"/>
      <c r="S21" s="415"/>
      <c r="T21" s="415"/>
      <c r="U21" s="415"/>
      <c r="V21" s="726"/>
      <c r="W21" s="681"/>
      <c r="X21" s="727"/>
      <c r="Y21" s="723"/>
      <c r="Z21" s="682"/>
      <c r="AA21" s="728"/>
      <c r="AB21" s="2"/>
      <c r="AC21" s="3"/>
      <c r="AD21" s="4"/>
      <c r="AE21" s="4"/>
    </row>
    <row r="22" spans="1:32" s="383" customFormat="1" ht="15" customHeight="1" thickBot="1" x14ac:dyDescent="0.5">
      <c r="A22" s="260"/>
      <c r="B22" s="127"/>
      <c r="C22" s="729"/>
      <c r="D22" s="127"/>
      <c r="E22" s="127"/>
      <c r="F22" s="127"/>
      <c r="G22" s="127"/>
      <c r="H22" s="729"/>
      <c r="I22" s="127"/>
      <c r="J22" s="127"/>
      <c r="K22" s="729"/>
      <c r="L22" s="127"/>
      <c r="M22" s="127"/>
      <c r="N22" s="127"/>
      <c r="O22" s="379"/>
      <c r="P22" s="127"/>
      <c r="Q22" s="127"/>
      <c r="R22" s="127"/>
      <c r="S22" s="127"/>
      <c r="T22" s="127"/>
      <c r="U22" s="127"/>
      <c r="V22" s="127"/>
      <c r="W22" s="127"/>
      <c r="X22" s="127"/>
      <c r="Y22" s="729"/>
      <c r="Z22" s="127"/>
      <c r="AA22" s="730"/>
      <c r="AB22" s="2"/>
      <c r="AC22" s="3"/>
      <c r="AD22" s="382"/>
      <c r="AE22" s="382"/>
    </row>
    <row r="23" spans="1:32" s="4" customFormat="1" ht="15" customHeight="1" thickBot="1" x14ac:dyDescent="0.5">
      <c r="A23" s="169" t="s">
        <v>0</v>
      </c>
      <c r="B23" s="731">
        <v>45352</v>
      </c>
      <c r="C23" s="731"/>
      <c r="D23" s="731"/>
      <c r="E23" s="731"/>
      <c r="F23" s="732">
        <v>45383</v>
      </c>
      <c r="G23" s="733"/>
      <c r="H23" s="733"/>
      <c r="I23" s="733"/>
      <c r="J23" s="734"/>
      <c r="K23" s="735">
        <v>45413</v>
      </c>
      <c r="L23" s="731"/>
      <c r="M23" s="731"/>
      <c r="N23" s="736"/>
      <c r="O23" s="735">
        <v>44713</v>
      </c>
      <c r="P23" s="731"/>
      <c r="Q23" s="731"/>
      <c r="R23" s="736"/>
      <c r="S23" s="735">
        <v>45474</v>
      </c>
      <c r="T23" s="731"/>
      <c r="U23" s="731"/>
      <c r="V23" s="731"/>
      <c r="W23" s="735">
        <v>45505</v>
      </c>
      <c r="X23" s="731"/>
      <c r="Y23" s="731"/>
      <c r="Z23" s="731"/>
      <c r="AA23" s="736"/>
      <c r="AB23" s="2"/>
      <c r="AC23" s="3"/>
    </row>
    <row r="24" spans="1:32" x14ac:dyDescent="0.45">
      <c r="A24" s="169" t="s">
        <v>1</v>
      </c>
      <c r="B24" s="11">
        <v>9</v>
      </c>
      <c r="C24" s="12">
        <v>10</v>
      </c>
      <c r="D24" s="12">
        <v>11</v>
      </c>
      <c r="E24" s="14">
        <v>12</v>
      </c>
      <c r="F24" s="15">
        <v>13</v>
      </c>
      <c r="G24" s="12">
        <v>14</v>
      </c>
      <c r="H24" s="12">
        <v>15</v>
      </c>
      <c r="I24" s="12">
        <v>16</v>
      </c>
      <c r="J24" s="13">
        <v>17</v>
      </c>
      <c r="K24" s="8">
        <v>18</v>
      </c>
      <c r="L24" s="9">
        <v>19</v>
      </c>
      <c r="M24" s="9">
        <v>20</v>
      </c>
      <c r="N24" s="10">
        <v>21</v>
      </c>
      <c r="O24" s="7">
        <v>22</v>
      </c>
      <c r="P24" s="9">
        <v>23</v>
      </c>
      <c r="Q24" s="8">
        <v>24</v>
      </c>
      <c r="R24" s="170">
        <v>25</v>
      </c>
      <c r="S24" s="7">
        <v>26</v>
      </c>
      <c r="T24" s="9">
        <v>27</v>
      </c>
      <c r="U24" s="8">
        <v>28</v>
      </c>
      <c r="V24" s="171">
        <v>29</v>
      </c>
      <c r="W24" s="7">
        <v>30</v>
      </c>
      <c r="X24" s="9">
        <v>31</v>
      </c>
      <c r="Y24" s="8">
        <v>32</v>
      </c>
      <c r="Z24" s="9">
        <v>33</v>
      </c>
      <c r="AA24" s="10">
        <v>34</v>
      </c>
      <c r="AB24" s="2"/>
      <c r="AC24" s="3"/>
    </row>
    <row r="25" spans="1:32" ht="14.65" thickBot="1" x14ac:dyDescent="0.5">
      <c r="A25" s="172" t="s">
        <v>2</v>
      </c>
      <c r="B25" s="737">
        <v>45355</v>
      </c>
      <c r="C25" s="738">
        <v>45362</v>
      </c>
      <c r="D25" s="737">
        <v>45369</v>
      </c>
      <c r="E25" s="738">
        <v>45376</v>
      </c>
      <c r="F25" s="737">
        <v>45383</v>
      </c>
      <c r="G25" s="738">
        <v>45390</v>
      </c>
      <c r="H25" s="737">
        <v>45397</v>
      </c>
      <c r="I25" s="738">
        <v>45404</v>
      </c>
      <c r="J25" s="737">
        <v>45411</v>
      </c>
      <c r="K25" s="738">
        <v>45418</v>
      </c>
      <c r="L25" s="737">
        <v>45425</v>
      </c>
      <c r="M25" s="738">
        <v>45432</v>
      </c>
      <c r="N25" s="737">
        <v>45439</v>
      </c>
      <c r="O25" s="738">
        <v>45446</v>
      </c>
      <c r="P25" s="737">
        <v>45453</v>
      </c>
      <c r="Q25" s="738">
        <v>45460</v>
      </c>
      <c r="R25" s="737">
        <v>45467</v>
      </c>
      <c r="S25" s="738">
        <v>45474</v>
      </c>
      <c r="T25" s="737">
        <v>45481</v>
      </c>
      <c r="U25" s="738">
        <v>45488</v>
      </c>
      <c r="V25" s="737">
        <v>45495</v>
      </c>
      <c r="W25" s="738">
        <v>45502</v>
      </c>
      <c r="X25" s="737">
        <v>45509</v>
      </c>
      <c r="Y25" s="738">
        <v>45516</v>
      </c>
      <c r="Z25" s="737">
        <v>45523</v>
      </c>
      <c r="AA25" s="738">
        <v>45530</v>
      </c>
      <c r="AB25" s="2"/>
      <c r="AC25" s="3"/>
    </row>
    <row r="26" spans="1:32" ht="14.65" thickBot="1" x14ac:dyDescent="0.5">
      <c r="A26" s="16" t="s">
        <v>180</v>
      </c>
      <c r="B26" s="739">
        <v>45361</v>
      </c>
      <c r="C26" s="740">
        <v>45368</v>
      </c>
      <c r="D26" s="739">
        <v>45375</v>
      </c>
      <c r="E26" s="740">
        <v>45382</v>
      </c>
      <c r="F26" s="739">
        <v>45389</v>
      </c>
      <c r="G26" s="740">
        <v>45396</v>
      </c>
      <c r="H26" s="739">
        <v>45403</v>
      </c>
      <c r="I26" s="740">
        <v>45410</v>
      </c>
      <c r="J26" s="739">
        <v>45417</v>
      </c>
      <c r="K26" s="740">
        <v>45424</v>
      </c>
      <c r="L26" s="739">
        <v>45431</v>
      </c>
      <c r="M26" s="740">
        <v>45438</v>
      </c>
      <c r="N26" s="739">
        <v>45445</v>
      </c>
      <c r="O26" s="740">
        <v>45452</v>
      </c>
      <c r="P26" s="739">
        <v>45459</v>
      </c>
      <c r="Q26" s="740">
        <v>45466</v>
      </c>
      <c r="R26" s="739">
        <v>45473</v>
      </c>
      <c r="S26" s="740">
        <v>45480</v>
      </c>
      <c r="T26" s="739">
        <v>45487</v>
      </c>
      <c r="U26" s="740">
        <v>45494</v>
      </c>
      <c r="V26" s="739">
        <v>45501</v>
      </c>
      <c r="W26" s="740">
        <v>45508</v>
      </c>
      <c r="X26" s="739">
        <v>45515</v>
      </c>
      <c r="Y26" s="740">
        <v>45522</v>
      </c>
      <c r="Z26" s="739">
        <v>45529</v>
      </c>
      <c r="AA26" s="740">
        <v>45536</v>
      </c>
      <c r="AB26" s="2"/>
      <c r="AC26" s="3"/>
    </row>
    <row r="27" spans="1:32" ht="16.5" customHeight="1" x14ac:dyDescent="0.45">
      <c r="A27" s="177" t="s">
        <v>3</v>
      </c>
      <c r="B27" s="680"/>
      <c r="C27" s="30"/>
      <c r="D27" s="30"/>
      <c r="E27" s="29"/>
      <c r="F27" s="34"/>
      <c r="G27" s="420"/>
      <c r="H27" s="37"/>
      <c r="I27" s="37"/>
      <c r="J27" s="741"/>
      <c r="K27" s="34"/>
      <c r="L27" s="28"/>
      <c r="M27" s="30"/>
      <c r="N27" s="181"/>
      <c r="O27" s="34"/>
      <c r="P27" s="28"/>
      <c r="Q27" s="30"/>
      <c r="R27" s="181"/>
      <c r="S27" s="37"/>
      <c r="T27" s="37"/>
      <c r="U27" s="37"/>
      <c r="V27" s="742"/>
      <c r="W27" s="678"/>
      <c r="X27" s="37"/>
      <c r="Y27" s="37"/>
      <c r="Z27" s="37"/>
      <c r="AA27" s="677"/>
      <c r="AB27" s="2"/>
      <c r="AC27" s="3"/>
    </row>
    <row r="28" spans="1:32" ht="15" customHeight="1" thickBot="1" x14ac:dyDescent="0.5">
      <c r="A28" s="183" t="s">
        <v>4</v>
      </c>
      <c r="B28" s="136"/>
      <c r="C28" s="137"/>
      <c r="D28" s="137"/>
      <c r="E28" s="143"/>
      <c r="F28" s="136"/>
      <c r="G28" s="137"/>
      <c r="H28" s="137"/>
      <c r="I28" s="137"/>
      <c r="J28" s="143"/>
      <c r="K28" s="681"/>
      <c r="L28" s="415"/>
      <c r="M28" s="682"/>
      <c r="N28" s="683"/>
      <c r="O28" s="681"/>
      <c r="P28" s="415"/>
      <c r="Q28" s="682"/>
      <c r="R28" s="683"/>
      <c r="S28" s="230"/>
      <c r="T28" s="230"/>
      <c r="U28" s="134"/>
      <c r="V28" s="127"/>
      <c r="W28" s="231"/>
      <c r="X28" s="230"/>
      <c r="Y28" s="134"/>
      <c r="Z28" s="134"/>
      <c r="AA28" s="232"/>
      <c r="AB28" s="2"/>
      <c r="AC28" s="3"/>
    </row>
    <row r="29" spans="1:32" ht="15" customHeight="1" x14ac:dyDescent="0.45">
      <c r="A29" s="177" t="s">
        <v>5</v>
      </c>
      <c r="B29" s="675"/>
      <c r="C29" s="675"/>
      <c r="D29" s="675"/>
      <c r="E29" s="675"/>
      <c r="F29" s="675"/>
      <c r="G29" s="688"/>
      <c r="H29" s="684"/>
      <c r="I29" s="743"/>
      <c r="J29" s="675"/>
      <c r="K29" s="675"/>
      <c r="L29" s="675"/>
      <c r="M29" s="675"/>
      <c r="N29" s="675"/>
      <c r="O29" s="675"/>
      <c r="P29" s="675"/>
      <c r="Q29" s="675"/>
      <c r="R29" s="675"/>
      <c r="S29" s="684"/>
      <c r="T29" s="684"/>
      <c r="U29" s="684"/>
      <c r="V29" s="685"/>
      <c r="W29" s="687"/>
      <c r="X29" s="744"/>
      <c r="Y29" s="37"/>
      <c r="Z29" s="684"/>
      <c r="AA29" s="685"/>
      <c r="AB29" s="2"/>
      <c r="AC29" s="3"/>
    </row>
    <row r="30" spans="1:32" ht="14.65" thickBot="1" x14ac:dyDescent="0.5">
      <c r="A30" s="197" t="s">
        <v>7</v>
      </c>
      <c r="B30" s="676"/>
      <c r="C30" s="676"/>
      <c r="D30" s="676"/>
      <c r="E30" s="676"/>
      <c r="F30" s="676"/>
      <c r="G30" s="688"/>
      <c r="H30" s="693"/>
      <c r="I30" s="689"/>
      <c r="J30" s="676"/>
      <c r="K30" s="676"/>
      <c r="L30" s="676"/>
      <c r="M30" s="676"/>
      <c r="N30" s="676"/>
      <c r="O30" s="676"/>
      <c r="P30" s="676"/>
      <c r="Q30" s="676"/>
      <c r="R30" s="676"/>
      <c r="S30" s="693"/>
      <c r="T30" s="693"/>
      <c r="U30" s="693"/>
      <c r="V30" s="694"/>
      <c r="W30" s="692"/>
      <c r="X30" s="464"/>
      <c r="Y30" s="464"/>
      <c r="Z30" s="693"/>
      <c r="AA30" s="694"/>
      <c r="AB30" s="265"/>
      <c r="AC30" s="266"/>
    </row>
    <row r="31" spans="1:32" x14ac:dyDescent="0.45">
      <c r="A31" s="197" t="s">
        <v>8</v>
      </c>
      <c r="B31" s="695"/>
      <c r="C31" s="695"/>
      <c r="D31" s="695"/>
      <c r="E31" s="696"/>
      <c r="F31" s="696"/>
      <c r="G31" s="688"/>
      <c r="H31" s="693"/>
      <c r="I31" s="697"/>
      <c r="J31" s="695"/>
      <c r="K31" s="695"/>
      <c r="L31" s="695"/>
      <c r="M31" s="695"/>
      <c r="N31" s="695"/>
      <c r="O31" s="695"/>
      <c r="P31" s="696"/>
      <c r="Q31" s="696"/>
      <c r="R31" s="696"/>
      <c r="S31" s="693"/>
      <c r="T31" s="693"/>
      <c r="U31" s="693"/>
      <c r="V31" s="694"/>
      <c r="W31" s="692"/>
      <c r="X31" s="745"/>
      <c r="Y31" s="746"/>
      <c r="Z31" s="693"/>
      <c r="AA31" s="694"/>
    </row>
    <row r="32" spans="1:32" x14ac:dyDescent="0.45">
      <c r="A32" s="197" t="s">
        <v>9</v>
      </c>
      <c r="B32" s="676"/>
      <c r="C32" s="695"/>
      <c r="D32" s="676"/>
      <c r="E32" s="696"/>
      <c r="F32" s="676"/>
      <c r="G32" s="688"/>
      <c r="H32" s="747"/>
      <c r="I32" s="698"/>
      <c r="J32" s="676"/>
      <c r="K32" s="695"/>
      <c r="L32" s="676"/>
      <c r="M32" s="695"/>
      <c r="N32" s="676"/>
      <c r="O32" s="695"/>
      <c r="P32" s="676"/>
      <c r="Q32" s="696"/>
      <c r="R32" s="676"/>
      <c r="S32" s="745"/>
      <c r="T32" s="745"/>
      <c r="U32" s="464"/>
      <c r="V32" s="700"/>
      <c r="W32" s="748"/>
      <c r="X32" s="464"/>
      <c r="Y32" s="749"/>
      <c r="Z32" s="464"/>
      <c r="AA32" s="750"/>
    </row>
    <row r="33" spans="1:31" x14ac:dyDescent="0.45">
      <c r="A33" s="197" t="s">
        <v>10</v>
      </c>
      <c r="B33" s="90"/>
      <c r="C33" s="90"/>
      <c r="D33" s="701"/>
      <c r="E33" s="688"/>
      <c r="F33" s="688"/>
      <c r="G33" s="688"/>
      <c r="H33" s="747"/>
      <c r="I33" s="702"/>
      <c r="J33" s="90"/>
      <c r="K33" s="90"/>
      <c r="L33" s="90"/>
      <c r="M33" s="701"/>
      <c r="N33" s="90"/>
      <c r="O33" s="701"/>
      <c r="P33" s="688"/>
      <c r="Q33" s="688"/>
      <c r="R33" s="688"/>
      <c r="S33" s="747"/>
      <c r="T33" s="747"/>
      <c r="U33" s="464"/>
      <c r="V33" s="700"/>
      <c r="W33" s="748"/>
      <c r="X33" s="464"/>
      <c r="Y33" s="464"/>
      <c r="Z33" s="464"/>
      <c r="AA33" s="750"/>
    </row>
    <row r="34" spans="1:31" ht="14.65" thickBot="1" x14ac:dyDescent="0.5">
      <c r="A34" s="197" t="s">
        <v>11</v>
      </c>
      <c r="B34" s="703"/>
      <c r="C34" s="77"/>
      <c r="D34" s="704"/>
      <c r="E34" s="705"/>
      <c r="F34" s="706"/>
      <c r="G34" s="747"/>
      <c r="H34" s="747"/>
      <c r="I34" s="702"/>
      <c r="J34" s="709"/>
      <c r="K34" s="706"/>
      <c r="L34" s="77"/>
      <c r="M34" s="704"/>
      <c r="N34" s="707"/>
      <c r="O34" s="706"/>
      <c r="P34" s="751"/>
      <c r="Q34" s="751"/>
      <c r="R34" s="708"/>
      <c r="S34" s="747"/>
      <c r="T34" s="747"/>
      <c r="U34" s="464"/>
      <c r="V34" s="700"/>
      <c r="W34" s="748"/>
      <c r="X34" s="464"/>
      <c r="Y34" s="464"/>
      <c r="Z34" s="464"/>
      <c r="AA34" s="750"/>
    </row>
    <row r="35" spans="1:31" ht="14.65" thickBot="1" x14ac:dyDescent="0.5">
      <c r="A35" s="172" t="s">
        <v>12</v>
      </c>
      <c r="B35" s="710"/>
      <c r="C35" s="710"/>
      <c r="D35" s="710"/>
      <c r="E35" s="710"/>
      <c r="F35" s="711"/>
      <c r="G35" s="747"/>
      <c r="H35" s="747"/>
      <c r="I35" s="702"/>
      <c r="J35" s="714"/>
      <c r="K35" s="711"/>
      <c r="L35" s="712"/>
      <c r="M35" s="752"/>
      <c r="N35" s="710"/>
      <c r="O35" s="710"/>
      <c r="P35" s="710"/>
      <c r="Q35" s="710"/>
      <c r="R35" s="710"/>
      <c r="S35" s="747"/>
      <c r="T35" s="747"/>
      <c r="U35" s="464"/>
      <c r="V35" s="700"/>
      <c r="W35" s="748"/>
      <c r="X35" s="464"/>
      <c r="Y35" s="464"/>
      <c r="Z35" s="464"/>
      <c r="AA35" s="750"/>
      <c r="AC35" s="223" t="s">
        <v>13</v>
      </c>
    </row>
    <row r="36" spans="1:31" x14ac:dyDescent="0.45">
      <c r="A36" s="229" t="s">
        <v>15</v>
      </c>
      <c r="B36" s="126">
        <v>21</v>
      </c>
      <c r="C36" s="126">
        <v>14</v>
      </c>
      <c r="D36" s="126">
        <v>21</v>
      </c>
      <c r="E36" s="126">
        <v>14</v>
      </c>
      <c r="F36" s="126">
        <v>21</v>
      </c>
      <c r="G36" s="126"/>
      <c r="H36" s="134"/>
      <c r="I36" s="134"/>
      <c r="J36" s="135">
        <v>21</v>
      </c>
      <c r="K36" s="135">
        <v>14</v>
      </c>
      <c r="L36" s="135">
        <v>21</v>
      </c>
      <c r="M36" s="135">
        <v>14</v>
      </c>
      <c r="N36" s="135">
        <v>21</v>
      </c>
      <c r="O36" s="135">
        <v>14</v>
      </c>
      <c r="P36" s="135">
        <v>21</v>
      </c>
      <c r="Q36" s="135">
        <v>14</v>
      </c>
      <c r="R36" s="135">
        <v>21</v>
      </c>
      <c r="S36" s="230"/>
      <c r="T36" s="230"/>
      <c r="U36" s="230"/>
      <c r="V36" s="133"/>
      <c r="W36" s="231"/>
      <c r="X36" s="230"/>
      <c r="Y36" s="230"/>
      <c r="Z36" s="134"/>
      <c r="AA36" s="232"/>
      <c r="AC36" s="123">
        <f>SUM(B36:AA36)</f>
        <v>252</v>
      </c>
    </row>
    <row r="37" spans="1:31" ht="14.65" thickBot="1" x14ac:dyDescent="0.5">
      <c r="A37" s="172" t="s">
        <v>16</v>
      </c>
      <c r="B37" s="137"/>
      <c r="C37" s="137"/>
      <c r="D37" s="585"/>
      <c r="E37" s="585"/>
      <c r="F37" s="585"/>
      <c r="G37" s="137"/>
      <c r="H37" s="137"/>
      <c r="I37" s="137"/>
      <c r="J37" s="143"/>
      <c r="K37" s="585"/>
      <c r="L37" s="585"/>
      <c r="M37" s="137"/>
      <c r="N37" s="141"/>
      <c r="O37" s="586"/>
      <c r="P37" s="587"/>
      <c r="Q37" s="585"/>
      <c r="R37" s="234"/>
      <c r="S37" s="233"/>
      <c r="T37" s="233"/>
      <c r="U37" s="233"/>
      <c r="V37" s="141"/>
      <c r="W37" s="136"/>
      <c r="X37" s="233"/>
      <c r="Y37" s="233"/>
      <c r="Z37" s="137"/>
      <c r="AA37" s="234"/>
      <c r="AC37" s="144">
        <f>SUM(B37:AA37)</f>
        <v>0</v>
      </c>
    </row>
    <row r="38" spans="1:31" x14ac:dyDescent="0.45">
      <c r="A38" s="224" t="s">
        <v>17</v>
      </c>
      <c r="B38" s="239"/>
      <c r="C38" s="516"/>
      <c r="D38" s="516"/>
      <c r="E38" s="120"/>
      <c r="F38" s="111"/>
      <c r="G38" s="112"/>
      <c r="H38" s="112"/>
      <c r="I38" s="112"/>
      <c r="J38" s="119"/>
      <c r="K38" s="225"/>
      <c r="L38" s="121"/>
      <c r="M38" s="121"/>
      <c r="N38" s="499"/>
      <c r="O38" s="575"/>
      <c r="P38" s="753"/>
      <c r="Q38" s="754"/>
      <c r="R38" s="499"/>
      <c r="S38" s="239"/>
      <c r="T38" s="239"/>
      <c r="U38" s="239"/>
      <c r="V38" s="715"/>
      <c r="W38" s="528"/>
      <c r="X38" s="755"/>
      <c r="Y38" s="756"/>
      <c r="Z38" s="515"/>
      <c r="AA38" s="720"/>
    </row>
    <row r="39" spans="1:31" ht="14.65" thickBot="1" x14ac:dyDescent="0.5">
      <c r="A39" s="172" t="s">
        <v>19</v>
      </c>
      <c r="B39" s="721"/>
      <c r="C39" s="722"/>
      <c r="D39" s="525"/>
      <c r="E39" s="141"/>
      <c r="F39" s="136"/>
      <c r="G39" s="137"/>
      <c r="H39" s="723"/>
      <c r="I39" s="137"/>
      <c r="J39" s="143"/>
      <c r="K39" s="724"/>
      <c r="L39" s="682"/>
      <c r="M39" s="682"/>
      <c r="N39" s="683"/>
      <c r="O39" s="576"/>
      <c r="P39" s="757"/>
      <c r="Q39" s="758"/>
      <c r="R39" s="683"/>
      <c r="S39" s="252"/>
      <c r="T39" s="252"/>
      <c r="U39" s="252"/>
      <c r="V39" s="759"/>
      <c r="W39" s="760"/>
      <c r="X39" s="761"/>
      <c r="Y39" s="722"/>
      <c r="Z39" s="762"/>
      <c r="AA39" s="763"/>
    </row>
    <row r="40" spans="1:31" x14ac:dyDescent="0.45">
      <c r="A40" s="1"/>
      <c r="B40" s="4"/>
      <c r="C40" s="4"/>
      <c r="D40" s="4"/>
      <c r="E40" s="4"/>
      <c r="F40" s="4"/>
      <c r="G40" s="2"/>
      <c r="H40" s="2"/>
      <c r="I40" s="2"/>
      <c r="J40" s="2"/>
      <c r="K40" s="2"/>
      <c r="L40" s="2"/>
      <c r="M40" s="2"/>
      <c r="N40" s="2"/>
      <c r="O40" s="2"/>
      <c r="P40" s="2"/>
      <c r="Q40" s="2"/>
      <c r="R40" s="2"/>
      <c r="S40" s="2"/>
      <c r="T40" s="2"/>
      <c r="U40" s="2"/>
      <c r="V40" s="2"/>
      <c r="W40" s="2"/>
      <c r="X40" s="2"/>
      <c r="Y40" s="2"/>
      <c r="Z40" s="2"/>
      <c r="AA40" s="2"/>
    </row>
    <row r="41" spans="1:31" ht="16.149999999999999" thickBot="1" x14ac:dyDescent="0.5">
      <c r="A41" s="1"/>
      <c r="B41" s="2"/>
      <c r="C41" s="2"/>
      <c r="D41" s="2"/>
      <c r="E41" s="2"/>
      <c r="F41" s="2"/>
      <c r="G41" s="2"/>
      <c r="H41" s="2"/>
      <c r="I41" s="2"/>
      <c r="J41" s="2"/>
      <c r="K41" s="2"/>
      <c r="L41" s="2"/>
      <c r="M41" s="2"/>
      <c r="N41" s="2"/>
      <c r="O41" s="577" t="s">
        <v>23</v>
      </c>
      <c r="P41" s="577">
        <v>300</v>
      </c>
      <c r="Q41" s="259"/>
      <c r="R41" s="259"/>
      <c r="S41" s="259"/>
      <c r="T41" s="259"/>
      <c r="U41" s="556" t="s">
        <v>183</v>
      </c>
      <c r="V41" s="2"/>
      <c r="W41" s="2"/>
      <c r="X41" s="2"/>
      <c r="Y41" s="2"/>
      <c r="Z41" s="2"/>
      <c r="AA41" s="2"/>
      <c r="AC41" s="574" t="s">
        <v>32</v>
      </c>
    </row>
    <row r="42" spans="1:31" ht="16.149999999999999" thickBot="1" x14ac:dyDescent="0.5">
      <c r="A42" s="260"/>
      <c r="B42" s="612" t="s">
        <v>24</v>
      </c>
      <c r="C42" s="613"/>
      <c r="D42" s="613"/>
      <c r="E42" s="613"/>
      <c r="F42" s="613"/>
      <c r="G42" s="613"/>
      <c r="H42" s="613"/>
      <c r="I42" s="613"/>
      <c r="J42" s="613"/>
      <c r="K42" s="614"/>
      <c r="L42" s="2"/>
      <c r="M42" s="2"/>
      <c r="N42" s="2"/>
      <c r="O42" s="261" t="s">
        <v>25</v>
      </c>
      <c r="P42" s="258">
        <v>560</v>
      </c>
      <c r="Q42" s="262"/>
      <c r="R42" s="259"/>
      <c r="S42" s="262"/>
      <c r="T42" s="259"/>
      <c r="U42" s="556" t="s">
        <v>164</v>
      </c>
      <c r="V42" s="2"/>
      <c r="W42" s="2"/>
      <c r="X42" s="2"/>
      <c r="Y42" s="2"/>
      <c r="Z42" s="2"/>
      <c r="AA42" s="2"/>
      <c r="AC42" s="557">
        <f>AC18+AC36</f>
        <v>560</v>
      </c>
      <c r="AD42" t="s">
        <v>172</v>
      </c>
    </row>
    <row r="43" spans="1:31" ht="16.149999999999999" thickBot="1" x14ac:dyDescent="0.5">
      <c r="A43" s="260"/>
      <c r="B43" s="672"/>
      <c r="C43" s="673"/>
      <c r="D43" s="617" t="s">
        <v>26</v>
      </c>
      <c r="E43" s="618"/>
      <c r="F43" s="619"/>
      <c r="G43" s="620"/>
      <c r="H43" s="621"/>
      <c r="I43" s="617" t="s">
        <v>27</v>
      </c>
      <c r="J43" s="618"/>
      <c r="K43" s="619"/>
      <c r="L43" s="2"/>
      <c r="M43" s="2"/>
      <c r="N43" s="2"/>
      <c r="O43" s="261"/>
      <c r="P43" s="258"/>
      <c r="Q43" s="262"/>
      <c r="R43" s="259"/>
      <c r="S43" s="262"/>
      <c r="T43" s="259"/>
      <c r="U43" s="556" t="s">
        <v>165</v>
      </c>
      <c r="V43" s="594"/>
      <c r="W43" s="594"/>
      <c r="X43" s="594"/>
      <c r="Y43" s="594"/>
      <c r="Z43" s="594"/>
      <c r="AA43" s="594"/>
      <c r="AC43" s="558">
        <v>80</v>
      </c>
      <c r="AD43" t="s">
        <v>30</v>
      </c>
    </row>
    <row r="44" spans="1:31" ht="16.149999999999999" thickBot="1" x14ac:dyDescent="0.5">
      <c r="A44" s="260"/>
      <c r="B44" s="595"/>
      <c r="C44" s="596"/>
      <c r="D44" s="597" t="s">
        <v>181</v>
      </c>
      <c r="E44" s="598"/>
      <c r="F44" s="599"/>
      <c r="G44" s="600"/>
      <c r="H44" s="601"/>
      <c r="I44" s="597" t="s">
        <v>29</v>
      </c>
      <c r="J44" s="598"/>
      <c r="K44" s="599"/>
      <c r="L44" s="2"/>
      <c r="M44" s="2"/>
      <c r="N44" s="2"/>
      <c r="O44" s="261" t="s">
        <v>30</v>
      </c>
      <c r="P44" s="258">
        <v>80</v>
      </c>
      <c r="Q44" s="262"/>
      <c r="R44" s="259"/>
      <c r="S44" s="262"/>
      <c r="T44" s="259"/>
      <c r="U44" s="556" t="s">
        <v>166</v>
      </c>
      <c r="V44" s="594"/>
      <c r="W44" s="594"/>
      <c r="X44" s="594"/>
      <c r="Y44" s="594"/>
      <c r="Z44" s="594"/>
      <c r="AA44" s="594"/>
      <c r="AC44" s="559">
        <f>AC19+AC37</f>
        <v>0</v>
      </c>
      <c r="AD44" t="s">
        <v>23</v>
      </c>
    </row>
    <row r="45" spans="1:31" ht="16.149999999999999" thickBot="1" x14ac:dyDescent="0.5">
      <c r="A45" s="260"/>
      <c r="B45" s="670"/>
      <c r="C45" s="671"/>
      <c r="D45" s="604" t="s">
        <v>174</v>
      </c>
      <c r="E45" s="605"/>
      <c r="F45" s="606"/>
      <c r="G45" s="607"/>
      <c r="H45" s="608"/>
      <c r="I45" s="609" t="s">
        <v>31</v>
      </c>
      <c r="J45" s="610"/>
      <c r="K45" s="611"/>
      <c r="L45" s="2"/>
      <c r="M45" s="2"/>
      <c r="N45" s="2"/>
      <c r="O45" s="261" t="s">
        <v>32</v>
      </c>
      <c r="P45" s="258">
        <f>P41+P42+P43+P44</f>
        <v>940</v>
      </c>
      <c r="Q45" s="262" t="s">
        <v>177</v>
      </c>
      <c r="R45" s="259"/>
      <c r="S45" s="262"/>
      <c r="T45" s="259"/>
      <c r="U45" s="556" t="s">
        <v>182</v>
      </c>
      <c r="V45" s="594"/>
      <c r="W45" s="594"/>
      <c r="X45" s="594"/>
      <c r="Y45" s="594"/>
      <c r="Z45" s="594"/>
      <c r="AA45" s="594"/>
      <c r="AC45" s="557">
        <f>+AC42+AC43</f>
        <v>640</v>
      </c>
      <c r="AD45" t="s">
        <v>178</v>
      </c>
    </row>
    <row r="46" spans="1:31" ht="14.65" thickBot="1" x14ac:dyDescent="0.5">
      <c r="A46" s="263"/>
      <c r="B46" s="264"/>
      <c r="C46" s="264"/>
      <c r="D46" s="264"/>
      <c r="E46" s="264"/>
      <c r="F46" s="264"/>
      <c r="G46" s="264"/>
      <c r="H46" s="264"/>
      <c r="I46" s="264"/>
      <c r="J46" s="265"/>
      <c r="K46" s="265"/>
      <c r="L46" s="265"/>
      <c r="M46" s="265"/>
      <c r="N46" s="265"/>
      <c r="O46" s="265"/>
      <c r="P46" s="265"/>
      <c r="Q46" s="265"/>
      <c r="R46" s="265"/>
      <c r="S46" s="265"/>
      <c r="T46" s="265"/>
      <c r="U46" s="265"/>
      <c r="V46" s="265"/>
      <c r="W46" s="265"/>
      <c r="X46" s="265"/>
      <c r="Y46" s="265"/>
      <c r="Z46" s="265"/>
      <c r="AA46" s="265"/>
    </row>
    <row r="47" spans="1:31" ht="14.65" thickBot="1" x14ac:dyDescent="0.5"/>
    <row r="48" spans="1:31" ht="21" x14ac:dyDescent="0.45">
      <c r="B48" s="588" t="s">
        <v>175</v>
      </c>
      <c r="C48" s="589"/>
      <c r="D48" s="589"/>
      <c r="E48" s="589"/>
      <c r="F48" s="589"/>
      <c r="G48" s="589"/>
      <c r="H48" s="589"/>
      <c r="I48" s="589"/>
      <c r="J48" s="589"/>
      <c r="K48" s="589"/>
      <c r="L48" s="589"/>
      <c r="M48" s="590"/>
      <c r="AD48" s="267"/>
      <c r="AE48" s="267"/>
    </row>
  </sheetData>
  <mergeCells count="28">
    <mergeCell ref="A1:AC2"/>
    <mergeCell ref="B5:E5"/>
    <mergeCell ref="F5:J5"/>
    <mergeCell ref="K5:N5"/>
    <mergeCell ref="O5:R5"/>
    <mergeCell ref="S5:W5"/>
    <mergeCell ref="I43:K43"/>
    <mergeCell ref="V43:AA45"/>
    <mergeCell ref="B44:C44"/>
    <mergeCell ref="D44:F44"/>
    <mergeCell ref="G44:H44"/>
    <mergeCell ref="I44:K44"/>
    <mergeCell ref="O23:R23"/>
    <mergeCell ref="S23:V23"/>
    <mergeCell ref="W23:AA23"/>
    <mergeCell ref="X5:AA5"/>
    <mergeCell ref="B48:M48"/>
    <mergeCell ref="B45:C45"/>
    <mergeCell ref="D45:F45"/>
    <mergeCell ref="G45:H45"/>
    <mergeCell ref="I45:K45"/>
    <mergeCell ref="B23:E23"/>
    <mergeCell ref="F23:J23"/>
    <mergeCell ref="K23:N23"/>
    <mergeCell ref="B42:K42"/>
    <mergeCell ref="B43:C43"/>
    <mergeCell ref="D43:F43"/>
    <mergeCell ref="G43:H43"/>
  </mergeCells>
  <printOptions horizontalCentered="1" verticalCentered="1"/>
  <pageMargins left="0.25" right="0.25" top="0.75" bottom="0.75" header="0.3" footer="0.3"/>
  <pageSetup paperSize="8"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FFJ" ma:contentTypeID="0x0101003C1AEDFE316A9D4084255B4890EFA0530007AC44A3BEAEAC4AB349C7414CA40853" ma:contentTypeVersion="" ma:contentTypeDescription="" ma:contentTypeScope="" ma:versionID="2fb2cf9f36533350c3e8e73cd67b00a1">
  <xsd:schema xmlns:xsd="http://www.w3.org/2001/XMLSchema" xmlns:xs="http://www.w3.org/2001/XMLSchema" xmlns:p="http://schemas.microsoft.com/office/2006/metadata/properties" xmlns:ns1="http://schemas.microsoft.com/sharepoint/v3" xmlns:ns2="f5496f3a-adcb-4393-8eb0-69b4ebc29678" xmlns:ns3="45bec8b2-57c8-4244-a1aa-6fdf90e99980" xmlns:ns4="a7b2f6d3-4612-4278-88a2-68dba8e846cd" targetNamespace="http://schemas.microsoft.com/office/2006/metadata/properties" ma:root="true" ma:fieldsID="468be450803a4a232d7f8f82ae03f337" ns1:_="" ns2:_="" ns3:_="" ns4:_="">
    <xsd:import namespace="http://schemas.microsoft.com/sharepoint/v3"/>
    <xsd:import namespace="f5496f3a-adcb-4393-8eb0-69b4ebc29678"/>
    <xsd:import namespace="45bec8b2-57c8-4244-a1aa-6fdf90e99980"/>
    <xsd:import namespace="a7b2f6d3-4612-4278-88a2-68dba8e846cd"/>
    <xsd:element name="properties">
      <xsd:complexType>
        <xsd:sequence>
          <xsd:element name="documentManagement">
            <xsd:complexType>
              <xsd:all>
                <xsd:element ref="ns2:Etat_x0020_du_x0020_document"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496f3a-adcb-4393-8eb0-69b4ebc29678" elementFormDefault="qualified">
    <xsd:import namespace="http://schemas.microsoft.com/office/2006/documentManagement/types"/>
    <xsd:import namespace="http://schemas.microsoft.com/office/infopath/2007/PartnerControls"/>
    <xsd:element name="Etat_x0020_du_x0020_document" ma:index="2" nillable="true" ma:displayName="Etat du document" ma:format="Dropdown" ma:internalName="Etat_x0020_du_x0020_document">
      <xsd:simpleType>
        <xsd:restriction base="dms:Choice">
          <xsd:enumeration value="A valider"/>
          <xsd:enumeration value="Validé"/>
          <xsd:enumeration value="Approuvé"/>
        </xsd:restriction>
      </xsd:simpleType>
    </xsd:element>
  </xsd:schema>
  <xsd:schema xmlns:xsd="http://www.w3.org/2001/XMLSchema" xmlns:xs="http://www.w3.org/2001/XMLSchema" xmlns:dms="http://schemas.microsoft.com/office/2006/documentManagement/types" xmlns:pc="http://schemas.microsoft.com/office/infopath/2007/PartnerControls" targetNamespace="45bec8b2-57c8-4244-a1aa-6fdf90e999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b2f6d3-4612-4278-88a2-68dba8e846cd"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Etat_x0020_du_x0020_document xmlns="f5496f3a-adcb-4393-8eb0-69b4ebc29678" xsi:nil="true"/>
    <_ip_UnifiedCompliancePolicyUIAction xmlns="http://schemas.microsoft.com/sharepoint/v3" xsi:nil="true"/>
  </documentManagement>
</p:properties>
</file>

<file path=customXml/itemProps1.xml><?xml version="1.0" encoding="utf-8"?>
<ds:datastoreItem xmlns:ds="http://schemas.openxmlformats.org/officeDocument/2006/customXml" ds:itemID="{667AA2C2-3327-40CA-B973-86816761A740}">
  <ds:schemaRefs>
    <ds:schemaRef ds:uri="http://schemas.microsoft.com/sharepoint/v3/contenttype/forms"/>
  </ds:schemaRefs>
</ds:datastoreItem>
</file>

<file path=customXml/itemProps2.xml><?xml version="1.0" encoding="utf-8"?>
<ds:datastoreItem xmlns:ds="http://schemas.openxmlformats.org/officeDocument/2006/customXml" ds:itemID="{0095D327-D47F-46B5-B697-D888E3F42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496f3a-adcb-4393-8eb0-69b4ebc29678"/>
    <ds:schemaRef ds:uri="45bec8b2-57c8-4244-a1aa-6fdf90e99980"/>
    <ds:schemaRef ds:uri="a7b2f6d3-4612-4278-88a2-68dba8e84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F6A36E-2B5F-4D1D-B6A0-EF9A4C00C1BD}">
  <ds:schemaRefs>
    <ds:schemaRef ds:uri="http://www.w3.org/XML/1998/namespace"/>
    <ds:schemaRef ds:uri="http://schemas.microsoft.com/office/infopath/2007/PartnerControls"/>
    <ds:schemaRef ds:uri="http://purl.org/dc/dcmitype/"/>
    <ds:schemaRef ds:uri="http://purl.org/dc/terms/"/>
    <ds:schemaRef ds:uri="http://schemas.microsoft.com/sharepoint/v3"/>
    <ds:schemaRef ds:uri="http://schemas.microsoft.com/office/2006/metadata/properties"/>
    <ds:schemaRef ds:uri="http://schemas.openxmlformats.org/package/2006/metadata/core-properties"/>
    <ds:schemaRef ds:uri="http://schemas.microsoft.com/office/2006/documentManagement/types"/>
    <ds:schemaRef ds:uri="a7b2f6d3-4612-4278-88a2-68dba8e846cd"/>
    <ds:schemaRef ds:uri="45bec8b2-57c8-4244-a1aa-6fdf90e99980"/>
    <ds:schemaRef ds:uri="f5496f3a-adcb-4393-8eb0-69b4ebc29678"/>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Calendrier BPJEPS - 16 MOIS</vt:lpstr>
      <vt:lpstr>BP - Détails par UC avec FOAD</vt:lpstr>
      <vt:lpstr>Calendrier BPJEPS - 9 mois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2022-09-15T15:34:27Z</cp:lastPrinted>
  <dcterms:created xsi:type="dcterms:W3CDTF">2018-06-15T08:58:15Z</dcterms:created>
  <dcterms:modified xsi:type="dcterms:W3CDTF">2023-06-01T14:12:34Z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0x0101003C1AEDFE316A9D4084255B4890EFA0530007AC44A3BEAEAC4AB349C7414CA40853</vt:lpwstr>
  </property>
</Properties>
</file>